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9" i="1" l="1"/>
  <c r="M148" i="1"/>
  <c r="M103" i="1" l="1"/>
  <c r="M255" i="1"/>
  <c r="M256" i="1"/>
  <c r="M179" i="1"/>
  <c r="M140" i="1"/>
  <c r="M139" i="1"/>
  <c r="M312" i="1"/>
  <c r="M313" i="1"/>
  <c r="M311" i="1"/>
  <c r="M292" i="1"/>
  <c r="M281" i="1"/>
  <c r="M279" i="1"/>
  <c r="M254" i="1"/>
  <c r="M271" i="1"/>
  <c r="M172" i="1"/>
  <c r="M74" i="1"/>
  <c r="M10" i="1"/>
  <c r="M171" i="1"/>
  <c r="M193" i="1"/>
  <c r="M178" i="1"/>
  <c r="M138" i="1"/>
  <c r="M157" i="1"/>
  <c r="M29" i="1"/>
  <c r="M8" i="1"/>
  <c r="M81" i="1"/>
  <c r="M288" i="1"/>
  <c r="M290" i="1"/>
  <c r="M291" i="1"/>
  <c r="M84" i="1"/>
  <c r="M83" i="1"/>
  <c r="M82" i="1"/>
  <c r="M276" i="1"/>
  <c r="M267" i="1"/>
  <c r="M245" i="1"/>
  <c r="M247" i="1"/>
  <c r="M248" i="1"/>
  <c r="M213" i="1"/>
  <c r="M212" i="1"/>
  <c r="M211" i="1"/>
  <c r="M192" i="1"/>
  <c r="M190" i="1"/>
  <c r="M189" i="1"/>
  <c r="M188" i="1"/>
  <c r="M210" i="1"/>
  <c r="M80" i="1"/>
  <c r="M175" i="1"/>
  <c r="M158" i="1"/>
  <c r="M123" i="1"/>
  <c r="M109" i="1"/>
  <c r="M91" i="1"/>
  <c r="M90" i="1"/>
  <c r="M89" i="1"/>
  <c r="M88" i="1"/>
  <c r="M70" i="1"/>
  <c r="M59" i="1"/>
  <c r="M36" i="1"/>
  <c r="M20" i="1"/>
  <c r="M21" i="1"/>
  <c r="M22" i="1"/>
  <c r="M18" i="1"/>
  <c r="M17" i="1"/>
  <c r="M13" i="1"/>
  <c r="M7" i="1"/>
  <c r="M308" i="1" l="1"/>
  <c r="M52" i="1"/>
  <c r="M118" i="1"/>
  <c r="M151" i="1"/>
  <c r="M183" i="1"/>
  <c r="M216" i="1"/>
  <c r="M282" i="1"/>
  <c r="M237" i="1"/>
  <c r="M57" i="1"/>
  <c r="M16" i="1"/>
  <c r="M72" i="1" l="1"/>
  <c r="M116" i="1" l="1"/>
  <c r="M19" i="1"/>
  <c r="M214" i="1"/>
  <c r="M280" i="1" l="1"/>
  <c r="M181" i="1"/>
  <c r="M246" i="1"/>
  <c r="M105" i="1" l="1"/>
  <c r="M38" i="1"/>
  <c r="M27" i="1"/>
  <c r="M221" i="1"/>
  <c r="M224" i="1"/>
  <c r="M191" i="1"/>
  <c r="M204" i="1"/>
  <c r="M124" i="1"/>
  <c r="M106" i="1"/>
  <c r="M60" i="1"/>
  <c r="M302" i="1" l="1"/>
  <c r="M278" i="1" l="1"/>
  <c r="M277" i="1"/>
  <c r="M320" i="1"/>
  <c r="M268" i="1"/>
  <c r="M146" i="1"/>
  <c r="M319" i="1" l="1"/>
  <c r="M310" i="1"/>
  <c r="M303" i="1"/>
  <c r="M289" i="1"/>
  <c r="M287" i="1"/>
  <c r="M270" i="1"/>
  <c r="M253" i="1"/>
  <c r="M243" i="1"/>
  <c r="M155" i="1"/>
  <c r="M39" i="1"/>
  <c r="M236" i="1"/>
  <c r="M234" i="1"/>
  <c r="M223" i="1"/>
  <c r="M222" i="1"/>
  <c r="M220" i="1"/>
  <c r="M215" i="1"/>
  <c r="M203" i="1"/>
  <c r="M201" i="1"/>
  <c r="M182" i="1"/>
  <c r="M169" i="1"/>
  <c r="M150" i="1"/>
  <c r="M149" i="1"/>
  <c r="M147" i="1"/>
  <c r="M122" i="1"/>
  <c r="M117" i="1"/>
  <c r="M73" i="1"/>
  <c r="M28" i="1"/>
  <c r="M306" i="1" l="1"/>
  <c r="M321" i="1"/>
  <c r="M207" i="1"/>
  <c r="M301" i="1" l="1"/>
  <c r="M318" i="1"/>
  <c r="M202" i="1"/>
  <c r="M145" i="1"/>
  <c r="M51" i="1"/>
  <c r="M121" i="1"/>
  <c r="M112" i="1"/>
  <c r="M43" i="1"/>
  <c r="M56" i="1"/>
  <c r="M58" i="1"/>
  <c r="M26" i="1"/>
  <c r="M25" i="1"/>
  <c r="M49" i="1" l="1"/>
  <c r="M71" i="1"/>
  <c r="M137" i="1"/>
  <c r="M180" i="1"/>
  <c r="M235" i="1"/>
  <c r="M114" i="1"/>
  <c r="M244" i="1"/>
  <c r="M48" i="1"/>
  <c r="M136" i="1"/>
  <c r="M170" i="1" l="1"/>
  <c r="M156" i="1"/>
  <c r="M104" i="1"/>
  <c r="I96" i="1" l="1"/>
  <c r="J96" i="1"/>
  <c r="K96" i="1"/>
  <c r="L96" i="1"/>
  <c r="M76" i="1" l="1"/>
  <c r="M37" i="1"/>
  <c r="M47" i="1"/>
  <c r="M50" i="1"/>
  <c r="M300" i="1" l="1"/>
  <c r="M115" i="1"/>
  <c r="I324" i="1" l="1"/>
  <c r="J324" i="1"/>
  <c r="K324" i="1"/>
  <c r="L324" i="1"/>
  <c r="I294" i="1"/>
  <c r="J294" i="1"/>
  <c r="K294" i="1"/>
  <c r="L294" i="1"/>
  <c r="I260" i="1"/>
  <c r="J260" i="1"/>
  <c r="K260" i="1"/>
  <c r="L260" i="1"/>
  <c r="I229" i="1"/>
  <c r="J229" i="1"/>
  <c r="K229" i="1"/>
  <c r="L229" i="1"/>
  <c r="I195" i="1"/>
  <c r="J195" i="1"/>
  <c r="K195" i="1"/>
  <c r="L195" i="1"/>
  <c r="I164" i="1"/>
  <c r="J164" i="1"/>
  <c r="K164" i="1"/>
  <c r="L164" i="1"/>
  <c r="I130" i="1"/>
  <c r="J130" i="1"/>
  <c r="K130" i="1"/>
  <c r="L130" i="1"/>
  <c r="I62" i="1"/>
  <c r="J62" i="1"/>
  <c r="K62" i="1"/>
  <c r="L62" i="1"/>
  <c r="I31" i="1"/>
  <c r="J31" i="1"/>
  <c r="K31" i="1"/>
  <c r="L31" i="1"/>
  <c r="M269" i="1"/>
  <c r="M273" i="1"/>
  <c r="M240" i="1"/>
  <c r="M143" i="1"/>
  <c r="M113" i="1"/>
  <c r="M9" i="1"/>
  <c r="M96" i="1" l="1"/>
  <c r="M324" i="1"/>
  <c r="K325" i="1"/>
  <c r="K326" i="1" s="1"/>
  <c r="L325" i="1"/>
  <c r="L326" i="1" s="1"/>
  <c r="J325" i="1"/>
  <c r="J326" i="1" s="1"/>
  <c r="I325" i="1"/>
  <c r="I326" i="1" s="1"/>
  <c r="M294" i="1"/>
  <c r="M260" i="1"/>
  <c r="M229" i="1"/>
  <c r="M195" i="1"/>
  <c r="M130" i="1"/>
  <c r="M62" i="1"/>
  <c r="M31" i="1"/>
  <c r="M164" i="1"/>
  <c r="M325" i="1" l="1"/>
  <c r="M326" i="1" s="1"/>
</calcChain>
</file>

<file path=xl/sharedStrings.xml><?xml version="1.0" encoding="utf-8"?>
<sst xmlns="http://schemas.openxmlformats.org/spreadsheetml/2006/main" count="368" uniqueCount="101">
  <si>
    <t xml:space="preserve"> </t>
  </si>
  <si>
    <t>Кефир для детского питания</t>
  </si>
  <si>
    <t>Кислота аскорбиновая на день</t>
  </si>
  <si>
    <t>Итого за весь день</t>
  </si>
  <si>
    <t>10 ДЕНЬ</t>
  </si>
  <si>
    <t>ЗАВТРАК</t>
  </si>
  <si>
    <t>ВТОРОЙ ЗАВТРАК</t>
  </si>
  <si>
    <t>Сок фруктовый</t>
  </si>
  <si>
    <t>ОБЕД</t>
  </si>
  <si>
    <t>Салат из моркови с маслом</t>
  </si>
  <si>
    <t>Компот из сухофруктов</t>
  </si>
  <si>
    <t>Соус томатный</t>
  </si>
  <si>
    <t>Хлеб пшеничный</t>
  </si>
  <si>
    <t xml:space="preserve"> Итого за весь период</t>
  </si>
  <si>
    <t>Среднее значение за период</t>
  </si>
  <si>
    <t>№рец.</t>
  </si>
  <si>
    <t xml:space="preserve"> Наименование блюда</t>
  </si>
  <si>
    <t>Пищевые вещества</t>
  </si>
  <si>
    <t xml:space="preserve">Эн.цен. (ккал) </t>
  </si>
  <si>
    <t xml:space="preserve">Витам.  С (мг.)     </t>
  </si>
  <si>
    <t>Б</t>
  </si>
  <si>
    <t>Ж</t>
  </si>
  <si>
    <t>У</t>
  </si>
  <si>
    <t>Каша манная молочная  жидкая с маслом</t>
  </si>
  <si>
    <t xml:space="preserve">Каша гречневая рассыпчатая  </t>
  </si>
  <si>
    <t>Каша рисовая молочная жидкая с маслом</t>
  </si>
  <si>
    <t>Борщ с капустой и картофелем со сметаной</t>
  </si>
  <si>
    <t xml:space="preserve"> Каша пшенная вязкая</t>
  </si>
  <si>
    <t>Каша гречневая  молочная жидкая с маслом</t>
  </si>
  <si>
    <t>Гуляш из отварного мяса</t>
  </si>
  <si>
    <t>Компот из свежих плодов ( яблоко)</t>
  </si>
  <si>
    <t>Котлеты рыбные любительские</t>
  </si>
  <si>
    <t xml:space="preserve">Пюре картофельное </t>
  </si>
  <si>
    <t>Каша пшенная молочная жидкая с маслом</t>
  </si>
  <si>
    <t>Какао с молоком</t>
  </si>
  <si>
    <t>Рассольник ленинградский со сметаной</t>
  </si>
  <si>
    <t>Макароны отварные с маслом</t>
  </si>
  <si>
    <t>Салат из свеклы отварной с маслом растительным</t>
  </si>
  <si>
    <t>Капуста тушеная</t>
  </si>
  <si>
    <t>7 ДЕНЬ</t>
  </si>
  <si>
    <t>8 ДЕНЬ</t>
  </si>
  <si>
    <t>9 ДЕНЬ</t>
  </si>
  <si>
    <t xml:space="preserve">ЗАВТРАК </t>
  </si>
  <si>
    <t xml:space="preserve">  6 ДЕНЬ</t>
  </si>
  <si>
    <t>Салат из  белокочанной капусты с маслом</t>
  </si>
  <si>
    <t>Чай с молоком</t>
  </si>
  <si>
    <t>Масло сливочное ( порциями )</t>
  </si>
  <si>
    <t xml:space="preserve">Чай с сахаром  </t>
  </si>
  <si>
    <t xml:space="preserve">Чай с сахаром   </t>
  </si>
  <si>
    <t xml:space="preserve">Чай с сахаром </t>
  </si>
  <si>
    <t>УПЛОТНЁННЫЙ ПОЛДНИК</t>
  </si>
  <si>
    <t xml:space="preserve">Хлеб пшеничный </t>
  </si>
  <si>
    <t xml:space="preserve">  1 ДЕНЬ (понедельник)</t>
  </si>
  <si>
    <t>2 ДЕНЬ  (вторник )</t>
  </si>
  <si>
    <t>3 ДЕНЬ  ( среда )</t>
  </si>
  <si>
    <t>4 ДЕНЬ   ( четверг )</t>
  </si>
  <si>
    <t>5 ДЕНЬ  ( пятница )</t>
  </si>
  <si>
    <t>Соус сметанный с томатом</t>
  </si>
  <si>
    <t xml:space="preserve">Омлет натуральный </t>
  </si>
  <si>
    <t xml:space="preserve">Яблоки свежие </t>
  </si>
  <si>
    <t xml:space="preserve"> Биточки куриные   (филе)</t>
  </si>
  <si>
    <t>317/372</t>
  </si>
  <si>
    <t>Вес блюда(г.)</t>
  </si>
  <si>
    <t>252/369</t>
  </si>
  <si>
    <t>Каша овсяная  молочная  жидкая</t>
  </si>
  <si>
    <t>Макароны отварные с сыром</t>
  </si>
  <si>
    <t>Суп картофельный с бобовыми ( фасоь ) со сметаной</t>
  </si>
  <si>
    <t xml:space="preserve">Каша овсяная  молочная  жидкая  </t>
  </si>
  <si>
    <t xml:space="preserve">Суп картофельный с бобовыми ( горох ) со сметаной </t>
  </si>
  <si>
    <t xml:space="preserve">Картофель тушенный в соусе   </t>
  </si>
  <si>
    <t xml:space="preserve">Оладьи                        </t>
  </si>
  <si>
    <t xml:space="preserve">Булочка домашняя </t>
  </si>
  <si>
    <t xml:space="preserve">Суп картофельный с крупой ( пшено ) со сметаной  </t>
  </si>
  <si>
    <t>Щи из свежей капусты со сметаной</t>
  </si>
  <si>
    <t>Сыр  ( порциями )</t>
  </si>
  <si>
    <t>Сыр ( порциями )</t>
  </si>
  <si>
    <t xml:space="preserve">Борщ с капустой и картофелем со сметаной </t>
  </si>
  <si>
    <t>Итого за весь день                                                      1651,38</t>
  </si>
  <si>
    <t>Примерное 10 - дневное меню для организации питания детей в возрастных группах  до 3-х  лет.</t>
  </si>
  <si>
    <t xml:space="preserve"> Тефтели мясные   с соусом  ( с рисом )       (60/40)</t>
  </si>
  <si>
    <t>Запеканка из творога с морковью и молочным соусом (сладкий) (130/20)</t>
  </si>
  <si>
    <t xml:space="preserve">для организации питания детей  до 3-х  лет </t>
  </si>
  <si>
    <t>Филе птицы отварное в сметанном соусе   (40/30)</t>
  </si>
  <si>
    <t>Список литератур: Сборник рецептур блюд и кулинарных изделий для питания детей в дошкольных организациях / Под ред. М.П.Могильный, В.А. Тутельян 2016г.</t>
  </si>
  <si>
    <t xml:space="preserve"> в  дошкольных образовательных учреждениях  </t>
  </si>
  <si>
    <t xml:space="preserve"> с 12- часовым пребыванием </t>
  </si>
  <si>
    <t xml:space="preserve">  Гаштова Н.Ш.</t>
  </si>
  <si>
    <t xml:space="preserve">  Исп. технолог </t>
  </si>
  <si>
    <t>01.01.2026г.</t>
  </si>
  <si>
    <t>Винегрет овощной</t>
  </si>
  <si>
    <t xml:space="preserve">Кисел                                                                   </t>
  </si>
  <si>
    <t>Котлеты  мясные</t>
  </si>
  <si>
    <t>Плов из отварного мяса</t>
  </si>
  <si>
    <t>Каша пшеничная молочная жидкая с маслом</t>
  </si>
  <si>
    <t>Суп   картофельный с вермишелью со сметаной</t>
  </si>
  <si>
    <t>Яйцо вареное</t>
  </si>
  <si>
    <t xml:space="preserve">                                                 01.01. 2026 г.</t>
  </si>
  <si>
    <t xml:space="preserve">Суп - лапша домашняя со сметаной   </t>
  </si>
  <si>
    <t>Биточки рубленые из птицы  ( филе )</t>
  </si>
  <si>
    <t>Каша рисовая рассыпчатая с маслом</t>
  </si>
  <si>
    <t xml:space="preserve">Примерное 10 - дневное  меню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</si>
</sst>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/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2" fontId="0" fillId="0" borderId="0" xfId="0" applyNumberFormat="1" applyAlignment="1">
      <alignment horizontal="center"/>
    </xf>
    <xf numFmtId="2" fontId="1" fillId="0" borderId="5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/>
    <xf numFmtId="2" fontId="0" fillId="0" borderId="1" xfId="0" applyNumberFormat="1" applyBorder="1"/>
    <xf numFmtId="2" fontId="0" fillId="0" borderId="0" xfId="0" applyNumberFormat="1"/>
    <xf numFmtId="2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1" fillId="0" borderId="6" xfId="0" applyFont="1" applyBorder="1" applyAlignment="1">
      <alignment horizontal="center"/>
    </xf>
    <xf numFmtId="0" fontId="0" fillId="0" borderId="1" xfId="0" applyBorder="1"/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8"/>
  <sheetViews>
    <sheetView tabSelected="1" view="pageLayout" topLeftCell="A328" zoomScale="120" zoomScaleNormal="120" zoomScalePageLayoutView="120" workbookViewId="0">
      <selection activeCell="A337" sqref="A337:N337"/>
    </sheetView>
  </sheetViews>
  <sheetFormatPr defaultRowHeight="15" x14ac:dyDescent="0.25"/>
  <cols>
    <col min="9" max="9" width="11.42578125" style="23" bestFit="1" customWidth="1"/>
    <col min="10" max="11" width="9.140625" customWidth="1"/>
    <col min="14" max="14" width="9.140625" customWidth="1"/>
  </cols>
  <sheetData>
    <row r="1" spans="1:14" x14ac:dyDescent="0.25">
      <c r="A1" s="5"/>
      <c r="I1" s="16"/>
      <c r="J1" s="5"/>
      <c r="K1" s="5"/>
      <c r="L1" s="5"/>
      <c r="M1" s="5"/>
      <c r="N1" s="7"/>
    </row>
    <row r="2" spans="1:14" x14ac:dyDescent="0.25">
      <c r="A2" s="5"/>
      <c r="I2" s="16"/>
      <c r="J2" s="5"/>
      <c r="K2" s="5"/>
      <c r="L2" s="47" t="s">
        <v>88</v>
      </c>
      <c r="M2" s="47"/>
      <c r="N2" s="47"/>
    </row>
    <row r="3" spans="1:14" x14ac:dyDescent="0.25">
      <c r="A3" s="47" t="s">
        <v>78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25">
      <c r="A4" s="35" t="s">
        <v>52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ht="30" x14ac:dyDescent="0.25">
      <c r="A5" s="9" t="s">
        <v>15</v>
      </c>
      <c r="B5" s="54" t="s">
        <v>16</v>
      </c>
      <c r="C5" s="55"/>
      <c r="D5" s="55"/>
      <c r="E5" s="55"/>
      <c r="F5" s="55"/>
      <c r="G5" s="55"/>
      <c r="H5" s="56"/>
      <c r="I5" s="17" t="s">
        <v>62</v>
      </c>
      <c r="J5" s="35" t="s">
        <v>17</v>
      </c>
      <c r="K5" s="36"/>
      <c r="L5" s="37"/>
      <c r="M5" s="12" t="s">
        <v>18</v>
      </c>
      <c r="N5" s="12" t="s">
        <v>19</v>
      </c>
    </row>
    <row r="6" spans="1:14" x14ac:dyDescent="0.25">
      <c r="A6" s="9"/>
      <c r="B6" s="54" t="s">
        <v>5</v>
      </c>
      <c r="C6" s="55"/>
      <c r="D6" s="55"/>
      <c r="E6" s="55"/>
      <c r="F6" s="55"/>
      <c r="G6" s="55"/>
      <c r="H6" s="56"/>
      <c r="I6" s="17"/>
      <c r="J6" s="2" t="s">
        <v>20</v>
      </c>
      <c r="K6" s="2" t="s">
        <v>21</v>
      </c>
      <c r="L6" s="2" t="s">
        <v>22</v>
      </c>
      <c r="M6" s="12"/>
      <c r="N6" s="12"/>
    </row>
    <row r="7" spans="1:14" x14ac:dyDescent="0.25">
      <c r="A7" s="1">
        <v>199</v>
      </c>
      <c r="B7" s="38" t="s">
        <v>25</v>
      </c>
      <c r="C7" s="39"/>
      <c r="D7" s="39"/>
      <c r="E7" s="39"/>
      <c r="F7" s="39"/>
      <c r="G7" s="39"/>
      <c r="H7" s="40"/>
      <c r="I7" s="1">
        <v>150</v>
      </c>
      <c r="J7" s="1">
        <v>4.08</v>
      </c>
      <c r="K7" s="1">
        <v>4.8600000000000003</v>
      </c>
      <c r="L7" s="1">
        <v>24.01</v>
      </c>
      <c r="M7" s="1">
        <f>SUM(J7*4)+(K7*9)+(L7*4)</f>
        <v>156.10000000000002</v>
      </c>
      <c r="N7" s="13"/>
    </row>
    <row r="8" spans="1:14" x14ac:dyDescent="0.25">
      <c r="A8" s="1">
        <v>411</v>
      </c>
      <c r="B8" s="38" t="s">
        <v>47</v>
      </c>
      <c r="C8" s="39"/>
      <c r="D8" s="39"/>
      <c r="E8" s="39"/>
      <c r="F8" s="39"/>
      <c r="G8" s="39"/>
      <c r="H8" s="40"/>
      <c r="I8" s="1">
        <v>150</v>
      </c>
      <c r="J8" s="1">
        <v>0</v>
      </c>
      <c r="K8" s="1">
        <v>0</v>
      </c>
      <c r="L8" s="1">
        <v>6.98</v>
      </c>
      <c r="M8" s="1">
        <f>SUM(J8*4)+(K8*9)+(L8*4)</f>
        <v>27.92</v>
      </c>
      <c r="N8" s="13"/>
    </row>
    <row r="9" spans="1:14" x14ac:dyDescent="0.25">
      <c r="A9" s="1">
        <v>6</v>
      </c>
      <c r="B9" s="38" t="s">
        <v>46</v>
      </c>
      <c r="C9" s="39"/>
      <c r="D9" s="39"/>
      <c r="E9" s="39"/>
      <c r="F9" s="39"/>
      <c r="G9" s="39"/>
      <c r="H9" s="40"/>
      <c r="I9" s="1">
        <v>5</v>
      </c>
      <c r="J9" s="1">
        <v>0.04</v>
      </c>
      <c r="K9" s="1">
        <v>4.12</v>
      </c>
      <c r="L9" s="1">
        <v>0.06</v>
      </c>
      <c r="M9" s="1">
        <f>SUM(J9*4)+(K9*9)+(L9*4)</f>
        <v>37.479999999999997</v>
      </c>
      <c r="N9" s="1"/>
    </row>
    <row r="10" spans="1:14" x14ac:dyDescent="0.25">
      <c r="A10" s="30"/>
      <c r="B10" s="44" t="s">
        <v>51</v>
      </c>
      <c r="C10" s="44"/>
      <c r="D10" s="44"/>
      <c r="E10" s="44"/>
      <c r="F10" s="44"/>
      <c r="G10" s="44"/>
      <c r="H10" s="44"/>
      <c r="I10" s="1">
        <v>25</v>
      </c>
      <c r="J10" s="1">
        <v>2.08</v>
      </c>
      <c r="K10" s="1">
        <v>0.32</v>
      </c>
      <c r="L10" s="1">
        <v>12.02</v>
      </c>
      <c r="M10" s="1">
        <f>SUM(J10*4)+(K10*9)+(L10*4)</f>
        <v>59.28</v>
      </c>
      <c r="N10" s="1"/>
    </row>
    <row r="11" spans="1:14" x14ac:dyDescent="0.25">
      <c r="A11" s="25"/>
      <c r="B11" s="44"/>
      <c r="C11" s="44"/>
      <c r="D11" s="44"/>
      <c r="E11" s="44"/>
      <c r="F11" s="44"/>
      <c r="G11" s="44"/>
      <c r="H11" s="44"/>
      <c r="I11" s="1"/>
      <c r="J11" s="1"/>
      <c r="K11" s="1"/>
      <c r="L11" s="1"/>
      <c r="M11" s="1"/>
      <c r="N11" s="1"/>
    </row>
    <row r="12" spans="1:14" ht="15" customHeight="1" x14ac:dyDescent="0.25">
      <c r="A12" s="1"/>
      <c r="B12" s="41" t="s">
        <v>6</v>
      </c>
      <c r="C12" s="42"/>
      <c r="D12" s="42"/>
      <c r="E12" s="42"/>
      <c r="F12" s="42"/>
      <c r="G12" s="42"/>
      <c r="H12" s="43"/>
      <c r="I12" s="1"/>
      <c r="J12" s="1"/>
      <c r="K12" s="1"/>
      <c r="L12" s="1"/>
      <c r="M12" s="1"/>
      <c r="N12" s="1"/>
    </row>
    <row r="13" spans="1:14" x14ac:dyDescent="0.25">
      <c r="A13" s="1">
        <v>418</v>
      </c>
      <c r="B13" s="38" t="s">
        <v>7</v>
      </c>
      <c r="C13" s="39"/>
      <c r="D13" s="39"/>
      <c r="E13" s="39"/>
      <c r="F13" s="39"/>
      <c r="G13" s="39"/>
      <c r="H13" s="40"/>
      <c r="I13" s="1">
        <v>100</v>
      </c>
      <c r="J13" s="1">
        <v>0.5</v>
      </c>
      <c r="K13" s="1">
        <v>0</v>
      </c>
      <c r="L13" s="1">
        <v>10.35</v>
      </c>
      <c r="M13" s="1">
        <f>SUM(J13*4)+(K13*9)+(L13*4)</f>
        <v>43.4</v>
      </c>
      <c r="N13" s="1"/>
    </row>
    <row r="14" spans="1:14" x14ac:dyDescent="0.25">
      <c r="A14" s="25"/>
      <c r="B14" s="44"/>
      <c r="C14" s="44"/>
      <c r="D14" s="44"/>
      <c r="E14" s="44"/>
      <c r="F14" s="44"/>
      <c r="G14" s="44"/>
      <c r="H14" s="44"/>
      <c r="I14" s="1"/>
      <c r="J14" s="1"/>
      <c r="K14" s="1"/>
      <c r="L14" s="1"/>
      <c r="M14" s="1"/>
      <c r="N14" s="1" t="s">
        <v>0</v>
      </c>
    </row>
    <row r="15" spans="1:14" x14ac:dyDescent="0.25">
      <c r="A15" s="1"/>
      <c r="B15" s="41" t="s">
        <v>8</v>
      </c>
      <c r="C15" s="42"/>
      <c r="D15" s="42"/>
      <c r="E15" s="42"/>
      <c r="F15" s="42"/>
      <c r="G15" s="42"/>
      <c r="H15" s="43"/>
      <c r="I15" s="1"/>
      <c r="J15" s="1"/>
      <c r="K15" s="1"/>
      <c r="L15" s="1"/>
      <c r="M15" s="1"/>
      <c r="N15" s="1"/>
    </row>
    <row r="16" spans="1:14" x14ac:dyDescent="0.25">
      <c r="A16" s="1">
        <v>87</v>
      </c>
      <c r="B16" s="38" t="s">
        <v>68</v>
      </c>
      <c r="C16" s="39"/>
      <c r="D16" s="39"/>
      <c r="E16" s="39"/>
      <c r="F16" s="39"/>
      <c r="G16" s="39"/>
      <c r="H16" s="40"/>
      <c r="I16" s="1">
        <v>150</v>
      </c>
      <c r="J16" s="1">
        <v>3.15</v>
      </c>
      <c r="K16" s="1">
        <v>4.16</v>
      </c>
      <c r="L16" s="1">
        <v>10.029999999999999</v>
      </c>
      <c r="M16" s="1">
        <f t="shared" ref="M16" si="0">SUM(J16*4)+(K16*9)+(L16*4)</f>
        <v>90.16</v>
      </c>
      <c r="N16" s="1" t="s">
        <v>0</v>
      </c>
    </row>
    <row r="17" spans="1:14" ht="14.25" customHeight="1" x14ac:dyDescent="0.25">
      <c r="A17" s="1">
        <v>299</v>
      </c>
      <c r="B17" s="44" t="s">
        <v>91</v>
      </c>
      <c r="C17" s="44"/>
      <c r="D17" s="44"/>
      <c r="E17" s="44"/>
      <c r="F17" s="44"/>
      <c r="G17" s="44"/>
      <c r="H17" s="44"/>
      <c r="I17" s="1">
        <v>60</v>
      </c>
      <c r="J17" s="1">
        <v>9.32</v>
      </c>
      <c r="K17" s="1">
        <v>7.46</v>
      </c>
      <c r="L17" s="1">
        <v>9.6300000000000008</v>
      </c>
      <c r="M17" s="1">
        <f t="shared" ref="M17" si="1">SUM(J17*4)+(K17*9)+(L17*4)</f>
        <v>142.94</v>
      </c>
      <c r="N17" s="1" t="s">
        <v>0</v>
      </c>
    </row>
    <row r="18" spans="1:14" x14ac:dyDescent="0.25">
      <c r="A18" s="1">
        <v>218</v>
      </c>
      <c r="B18" s="38" t="s">
        <v>36</v>
      </c>
      <c r="C18" s="39"/>
      <c r="D18" s="39"/>
      <c r="E18" s="39"/>
      <c r="F18" s="39"/>
      <c r="G18" s="39"/>
      <c r="H18" s="40"/>
      <c r="I18" s="1">
        <v>110</v>
      </c>
      <c r="J18" s="1">
        <v>4.22</v>
      </c>
      <c r="K18" s="1">
        <v>2.25</v>
      </c>
      <c r="L18" s="1">
        <v>22.74</v>
      </c>
      <c r="M18" s="1">
        <f t="shared" ref="M18" si="2">SUM(J18*4)+(K18*9)+(L18*4)</f>
        <v>128.08999999999997</v>
      </c>
      <c r="N18" s="1" t="s">
        <v>0</v>
      </c>
    </row>
    <row r="19" spans="1:14" x14ac:dyDescent="0.25">
      <c r="A19" s="1">
        <v>373</v>
      </c>
      <c r="B19" s="38" t="s">
        <v>57</v>
      </c>
      <c r="C19" s="39"/>
      <c r="D19" s="39"/>
      <c r="E19" s="39"/>
      <c r="F19" s="39"/>
      <c r="G19" s="39"/>
      <c r="H19" s="40"/>
      <c r="I19" s="1">
        <v>40</v>
      </c>
      <c r="J19" s="1">
        <v>0.7</v>
      </c>
      <c r="K19" s="1">
        <v>2</v>
      </c>
      <c r="L19" s="1">
        <v>2.81</v>
      </c>
      <c r="M19" s="1">
        <f t="shared" ref="M19" si="3">SUM(J19*4)+(K19*9)+(L19*4)</f>
        <v>32.04</v>
      </c>
      <c r="N19" s="1" t="s">
        <v>0</v>
      </c>
    </row>
    <row r="20" spans="1:14" x14ac:dyDescent="0.25">
      <c r="A20" s="1">
        <v>34</v>
      </c>
      <c r="B20" s="38" t="s">
        <v>37</v>
      </c>
      <c r="C20" s="39"/>
      <c r="D20" s="39"/>
      <c r="E20" s="39"/>
      <c r="F20" s="39"/>
      <c r="G20" s="39"/>
      <c r="H20" s="40"/>
      <c r="I20" s="1">
        <v>30</v>
      </c>
      <c r="J20" s="1">
        <v>0.42</v>
      </c>
      <c r="K20" s="1">
        <v>1.81</v>
      </c>
      <c r="L20" s="1">
        <v>2.5</v>
      </c>
      <c r="M20" s="1">
        <f t="shared" ref="M20" si="4">SUM(J20*4)+(K20*9)+(L20*4)</f>
        <v>27.97</v>
      </c>
      <c r="N20" s="1" t="s">
        <v>0</v>
      </c>
    </row>
    <row r="21" spans="1:14" x14ac:dyDescent="0.25">
      <c r="A21" s="1">
        <v>396</v>
      </c>
      <c r="B21" s="38" t="s">
        <v>90</v>
      </c>
      <c r="C21" s="39"/>
      <c r="D21" s="39"/>
      <c r="E21" s="39"/>
      <c r="F21" s="39"/>
      <c r="G21" s="39"/>
      <c r="H21" s="40"/>
      <c r="I21" s="1">
        <v>150</v>
      </c>
      <c r="J21" s="1">
        <v>0.09</v>
      </c>
      <c r="K21" s="1">
        <v>0.09</v>
      </c>
      <c r="L21" s="1">
        <v>11.78</v>
      </c>
      <c r="M21" s="1">
        <f t="shared" ref="M21" si="5">SUM(J21*4)+(K21*9)+(L21*4)</f>
        <v>48.29</v>
      </c>
      <c r="N21" s="1" t="s">
        <v>0</v>
      </c>
    </row>
    <row r="22" spans="1:14" x14ac:dyDescent="0.25">
      <c r="A22" s="1"/>
      <c r="B22" s="38" t="s">
        <v>51</v>
      </c>
      <c r="C22" s="39"/>
      <c r="D22" s="39"/>
      <c r="E22" s="39"/>
      <c r="F22" s="39"/>
      <c r="G22" s="39"/>
      <c r="H22" s="40"/>
      <c r="I22" s="1">
        <v>30</v>
      </c>
      <c r="J22" s="1">
        <v>2.5</v>
      </c>
      <c r="K22" s="1">
        <v>0.39</v>
      </c>
      <c r="L22" s="1">
        <v>14.43</v>
      </c>
      <c r="M22" s="1">
        <f>SUM(J22*4)+(K22*9)+(L22*4)</f>
        <v>71.23</v>
      </c>
      <c r="N22" s="1"/>
    </row>
    <row r="23" spans="1:14" x14ac:dyDescent="0.25">
      <c r="A23" s="1"/>
      <c r="B23" s="38"/>
      <c r="C23" s="39"/>
      <c r="D23" s="39"/>
      <c r="E23" s="39"/>
      <c r="F23" s="39"/>
      <c r="G23" s="39"/>
      <c r="H23" s="40"/>
      <c r="I23" s="1"/>
      <c r="J23" s="1"/>
      <c r="K23" s="1"/>
      <c r="L23" s="1"/>
      <c r="M23" s="1"/>
      <c r="N23" s="1"/>
    </row>
    <row r="24" spans="1:14" x14ac:dyDescent="0.25">
      <c r="A24" s="1"/>
      <c r="B24" s="41" t="s">
        <v>50</v>
      </c>
      <c r="C24" s="42"/>
      <c r="D24" s="42"/>
      <c r="E24" s="42"/>
      <c r="F24" s="42"/>
      <c r="G24" s="42"/>
      <c r="H24" s="43"/>
      <c r="I24" s="1"/>
      <c r="J24" s="1"/>
      <c r="K24" s="1"/>
      <c r="L24" s="1"/>
      <c r="M24" s="1"/>
      <c r="N24" s="1"/>
    </row>
    <row r="25" spans="1:14" x14ac:dyDescent="0.25">
      <c r="A25" s="1">
        <v>229</v>
      </c>
      <c r="B25" s="38" t="s">
        <v>58</v>
      </c>
      <c r="C25" s="39"/>
      <c r="D25" s="39"/>
      <c r="E25" s="39"/>
      <c r="F25" s="39"/>
      <c r="G25" s="39"/>
      <c r="H25" s="40"/>
      <c r="I25" s="1">
        <v>130</v>
      </c>
      <c r="J25" s="1">
        <v>12.3</v>
      </c>
      <c r="K25" s="1">
        <v>15.99</v>
      </c>
      <c r="L25" s="1">
        <v>2.4700000000000002</v>
      </c>
      <c r="M25" s="1">
        <f>SUM(J25*4)+(K25*9)+(L25*4)</f>
        <v>202.99</v>
      </c>
      <c r="N25" s="1"/>
    </row>
    <row r="26" spans="1:14" x14ac:dyDescent="0.25">
      <c r="A26" s="1">
        <v>46</v>
      </c>
      <c r="B26" s="38" t="s">
        <v>89</v>
      </c>
      <c r="C26" s="39"/>
      <c r="D26" s="39"/>
      <c r="E26" s="39"/>
      <c r="F26" s="39"/>
      <c r="G26" s="39"/>
      <c r="H26" s="40"/>
      <c r="I26" s="1">
        <v>40</v>
      </c>
      <c r="J26" s="1">
        <v>0.55000000000000004</v>
      </c>
      <c r="K26" s="1">
        <v>2.4700000000000002</v>
      </c>
      <c r="L26" s="1">
        <v>3.38</v>
      </c>
      <c r="M26" s="1">
        <f>SUM(J26*4)+(K26*9)+(L26*4)</f>
        <v>37.950000000000003</v>
      </c>
      <c r="N26" s="1" t="s">
        <v>0</v>
      </c>
    </row>
    <row r="27" spans="1:14" x14ac:dyDescent="0.25">
      <c r="A27" s="1">
        <v>411</v>
      </c>
      <c r="B27" s="38" t="s">
        <v>47</v>
      </c>
      <c r="C27" s="39"/>
      <c r="D27" s="39"/>
      <c r="E27" s="39"/>
      <c r="F27" s="39"/>
      <c r="G27" s="39"/>
      <c r="H27" s="40"/>
      <c r="I27" s="1">
        <v>150</v>
      </c>
      <c r="J27" s="1">
        <v>0</v>
      </c>
      <c r="K27" s="1">
        <v>0</v>
      </c>
      <c r="L27" s="1">
        <v>6.98</v>
      </c>
      <c r="M27" s="1">
        <f>SUM(J27*4)+(K27*9)+(L27*4)</f>
        <v>27.92</v>
      </c>
      <c r="N27" s="3"/>
    </row>
    <row r="28" spans="1:14" x14ac:dyDescent="0.25">
      <c r="A28" s="1"/>
      <c r="B28" s="44" t="s">
        <v>51</v>
      </c>
      <c r="C28" s="44"/>
      <c r="D28" s="44"/>
      <c r="E28" s="44"/>
      <c r="F28" s="44"/>
      <c r="G28" s="44"/>
      <c r="H28" s="44"/>
      <c r="I28" s="1">
        <v>30</v>
      </c>
      <c r="J28" s="1">
        <v>2.5</v>
      </c>
      <c r="K28" s="1">
        <v>0.39</v>
      </c>
      <c r="L28" s="1">
        <v>14.43</v>
      </c>
      <c r="M28" s="1">
        <f>SUM(J28*4)+(K28*9)+(L28*4)</f>
        <v>71.23</v>
      </c>
      <c r="N28" s="2"/>
    </row>
    <row r="29" spans="1:14" x14ac:dyDescent="0.25">
      <c r="A29" s="26"/>
      <c r="B29" s="38" t="s">
        <v>59</v>
      </c>
      <c r="C29" s="39"/>
      <c r="D29" s="39"/>
      <c r="E29" s="39"/>
      <c r="F29" s="39"/>
      <c r="G29" s="39"/>
      <c r="H29" s="40"/>
      <c r="I29" s="1">
        <v>100</v>
      </c>
      <c r="J29" s="1">
        <v>0.53</v>
      </c>
      <c r="K29" s="1">
        <v>0.53</v>
      </c>
      <c r="L29" s="1">
        <v>10.73</v>
      </c>
      <c r="M29" s="1">
        <f>SUM(J29*4)+(K29*9)+(L29*4)</f>
        <v>49.81</v>
      </c>
      <c r="N29" s="2"/>
    </row>
    <row r="30" spans="1:14" x14ac:dyDescent="0.25">
      <c r="A30" s="1"/>
      <c r="B30" s="44" t="s">
        <v>2</v>
      </c>
      <c r="C30" s="44"/>
      <c r="D30" s="44"/>
      <c r="E30" s="44"/>
      <c r="F30" s="44"/>
      <c r="G30" s="44"/>
      <c r="H30" s="44"/>
      <c r="I30" s="18" t="s">
        <v>0</v>
      </c>
      <c r="J30" s="1" t="s">
        <v>0</v>
      </c>
      <c r="K30" s="1" t="s">
        <v>0</v>
      </c>
      <c r="L30" s="1" t="s">
        <v>0</v>
      </c>
      <c r="M30" s="1" t="s">
        <v>0</v>
      </c>
      <c r="N30" s="1">
        <v>45</v>
      </c>
    </row>
    <row r="31" spans="1:14" x14ac:dyDescent="0.25">
      <c r="A31" s="3"/>
      <c r="B31" s="41" t="s">
        <v>3</v>
      </c>
      <c r="C31" s="42"/>
      <c r="D31" s="42"/>
      <c r="E31" s="42"/>
      <c r="F31" s="42"/>
      <c r="G31" s="42"/>
      <c r="H31" s="43"/>
      <c r="I31" s="20">
        <f>SUM(I7:I30)</f>
        <v>1450</v>
      </c>
      <c r="J31" s="2">
        <f>SUM(J7:J30)</f>
        <v>42.980000000000004</v>
      </c>
      <c r="K31" s="2">
        <f>SUM(K7:K30)</f>
        <v>46.84</v>
      </c>
      <c r="L31" s="2">
        <f>SUM(L7:L30)</f>
        <v>165.32999999999998</v>
      </c>
      <c r="M31" s="2">
        <f>SUM(M7:M30)</f>
        <v>1254.8</v>
      </c>
      <c r="N31" s="2">
        <v>45</v>
      </c>
    </row>
    <row r="32" spans="1:14" x14ac:dyDescent="0.25">
      <c r="A32" s="1"/>
      <c r="B32" s="38"/>
      <c r="C32" s="39"/>
      <c r="D32" s="39"/>
      <c r="E32" s="39"/>
      <c r="F32" s="39"/>
      <c r="G32" s="39"/>
      <c r="H32" s="40"/>
      <c r="I32" s="1"/>
      <c r="J32" s="1"/>
      <c r="K32" s="1"/>
      <c r="L32" s="1"/>
      <c r="M32" s="1"/>
      <c r="N32" s="2"/>
    </row>
    <row r="33" spans="1:14" x14ac:dyDescent="0.25">
      <c r="A33" s="1"/>
      <c r="B33" s="48"/>
      <c r="C33" s="48"/>
      <c r="D33" s="48"/>
      <c r="E33" s="48"/>
      <c r="F33" s="48"/>
      <c r="G33" s="48"/>
      <c r="H33" s="48"/>
      <c r="I33" s="19"/>
      <c r="J33" s="2"/>
      <c r="K33" s="2"/>
      <c r="L33" s="2"/>
      <c r="M33" s="2"/>
      <c r="N33" s="2"/>
    </row>
    <row r="34" spans="1:14" x14ac:dyDescent="0.25">
      <c r="A34" s="49" t="s">
        <v>53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1:14" x14ac:dyDescent="0.25">
      <c r="A35" s="2"/>
      <c r="B35" s="48" t="s">
        <v>5</v>
      </c>
      <c r="C35" s="48"/>
      <c r="D35" s="48"/>
      <c r="E35" s="48"/>
      <c r="F35" s="48"/>
      <c r="G35" s="48"/>
      <c r="H35" s="48"/>
      <c r="I35" s="20"/>
      <c r="J35" s="2"/>
      <c r="K35" s="2"/>
      <c r="L35" s="2"/>
      <c r="M35" s="2"/>
      <c r="N35" s="2"/>
    </row>
    <row r="36" spans="1:14" x14ac:dyDescent="0.25">
      <c r="A36" s="1">
        <v>199</v>
      </c>
      <c r="B36" s="38" t="s">
        <v>28</v>
      </c>
      <c r="C36" s="39"/>
      <c r="D36" s="39"/>
      <c r="E36" s="39"/>
      <c r="F36" s="39"/>
      <c r="G36" s="39"/>
      <c r="H36" s="40"/>
      <c r="I36" s="1">
        <v>150</v>
      </c>
      <c r="J36" s="1">
        <v>5.67</v>
      </c>
      <c r="K36" s="1">
        <v>4.29</v>
      </c>
      <c r="L36" s="1">
        <v>24.73</v>
      </c>
      <c r="M36" s="1">
        <f>SUM(J36*4)+(K36*9)+(L36*4)</f>
        <v>160.21</v>
      </c>
      <c r="N36" s="4"/>
    </row>
    <row r="37" spans="1:14" x14ac:dyDescent="0.25">
      <c r="A37" s="1">
        <v>6</v>
      </c>
      <c r="B37" s="38" t="s">
        <v>46</v>
      </c>
      <c r="C37" s="39"/>
      <c r="D37" s="39"/>
      <c r="E37" s="39"/>
      <c r="F37" s="39"/>
      <c r="G37" s="39"/>
      <c r="H37" s="40"/>
      <c r="I37" s="1">
        <v>5</v>
      </c>
      <c r="J37" s="1">
        <v>0.04</v>
      </c>
      <c r="K37" s="1">
        <v>4.12</v>
      </c>
      <c r="L37" s="1">
        <v>0.06</v>
      </c>
      <c r="M37" s="1">
        <f>SUM(J37*4)+(K37*9)+(L37*4)</f>
        <v>37.479999999999997</v>
      </c>
      <c r="N37" s="1"/>
    </row>
    <row r="38" spans="1:14" x14ac:dyDescent="0.25">
      <c r="A38" s="1">
        <v>411</v>
      </c>
      <c r="B38" s="38" t="s">
        <v>47</v>
      </c>
      <c r="C38" s="39"/>
      <c r="D38" s="39"/>
      <c r="E38" s="39"/>
      <c r="F38" s="39"/>
      <c r="G38" s="39"/>
      <c r="H38" s="40"/>
      <c r="I38" s="1">
        <v>170</v>
      </c>
      <c r="J38" s="1">
        <v>0</v>
      </c>
      <c r="K38" s="1">
        <v>0</v>
      </c>
      <c r="L38" s="1">
        <v>6.98</v>
      </c>
      <c r="M38" s="1">
        <f>SUM(J38*4)+(K38*9)+(L38*4)</f>
        <v>27.92</v>
      </c>
      <c r="N38" s="1"/>
    </row>
    <row r="39" spans="1:14" x14ac:dyDescent="0.25">
      <c r="A39" s="1"/>
      <c r="B39" s="44" t="s">
        <v>51</v>
      </c>
      <c r="C39" s="44"/>
      <c r="D39" s="44"/>
      <c r="E39" s="44"/>
      <c r="F39" s="44"/>
      <c r="G39" s="44"/>
      <c r="H39" s="44"/>
      <c r="I39" s="1">
        <v>25</v>
      </c>
      <c r="J39" s="1">
        <v>2.08</v>
      </c>
      <c r="K39" s="1">
        <v>0.32</v>
      </c>
      <c r="L39" s="1">
        <v>12.02</v>
      </c>
      <c r="M39" s="1">
        <f>SUM(J39*4)+(K39*9)+(L39*4)</f>
        <v>59.28</v>
      </c>
      <c r="N39" s="1"/>
    </row>
    <row r="40" spans="1:14" x14ac:dyDescent="0.25">
      <c r="A40" s="1"/>
      <c r="B40" s="38"/>
      <c r="C40" s="39"/>
      <c r="D40" s="39"/>
      <c r="E40" s="39"/>
      <c r="F40" s="39"/>
      <c r="G40" s="39"/>
      <c r="H40" s="40"/>
      <c r="I40" s="1"/>
      <c r="J40" s="1"/>
      <c r="K40" s="1"/>
      <c r="L40" s="1"/>
      <c r="M40" s="1"/>
      <c r="N40" s="1"/>
    </row>
    <row r="41" spans="1:14" x14ac:dyDescent="0.25">
      <c r="A41" s="1"/>
      <c r="B41" s="38"/>
      <c r="C41" s="39"/>
      <c r="D41" s="39"/>
      <c r="E41" s="39"/>
      <c r="F41" s="39"/>
      <c r="G41" s="39"/>
      <c r="H41" s="40"/>
      <c r="I41" s="1"/>
      <c r="J41" s="1"/>
      <c r="K41" s="1"/>
      <c r="L41" s="1"/>
      <c r="M41" s="1"/>
      <c r="N41" s="1"/>
    </row>
    <row r="42" spans="1:14" x14ac:dyDescent="0.25">
      <c r="A42" s="1"/>
      <c r="B42" s="41" t="s">
        <v>6</v>
      </c>
      <c r="C42" s="42"/>
      <c r="D42" s="42"/>
      <c r="E42" s="42"/>
      <c r="F42" s="42"/>
      <c r="G42" s="42"/>
      <c r="H42" s="43"/>
      <c r="I42" s="1"/>
      <c r="J42" s="1"/>
      <c r="K42" s="1"/>
      <c r="L42" s="1"/>
      <c r="M42" s="1"/>
      <c r="N42" s="1"/>
    </row>
    <row r="43" spans="1:14" ht="14.25" customHeight="1" x14ac:dyDescent="0.25">
      <c r="A43" s="1">
        <v>418</v>
      </c>
      <c r="B43" s="38" t="s">
        <v>7</v>
      </c>
      <c r="C43" s="39"/>
      <c r="D43" s="39"/>
      <c r="E43" s="39"/>
      <c r="F43" s="39"/>
      <c r="G43" s="39"/>
      <c r="H43" s="40"/>
      <c r="I43" s="1">
        <v>100</v>
      </c>
      <c r="J43" s="1">
        <v>0.5</v>
      </c>
      <c r="K43" s="1">
        <v>0</v>
      </c>
      <c r="L43" s="1">
        <v>10.35</v>
      </c>
      <c r="M43" s="1">
        <f>SUM(J43*4)+(K43*9)+(L43*4)</f>
        <v>43.4</v>
      </c>
      <c r="N43" s="1"/>
    </row>
    <row r="44" spans="1:14" x14ac:dyDescent="0.25">
      <c r="A44" s="1"/>
      <c r="B44" s="38"/>
      <c r="C44" s="39"/>
      <c r="D44" s="39"/>
      <c r="E44" s="39"/>
      <c r="F44" s="39"/>
      <c r="G44" s="39"/>
      <c r="H44" s="40"/>
      <c r="I44" s="1"/>
      <c r="J44" s="1"/>
      <c r="K44" s="1"/>
      <c r="L44" s="1"/>
      <c r="M44" s="1"/>
      <c r="N44" s="1" t="s">
        <v>0</v>
      </c>
    </row>
    <row r="45" spans="1:14" x14ac:dyDescent="0.25">
      <c r="A45" s="1"/>
      <c r="B45" s="57"/>
      <c r="C45" s="58"/>
      <c r="D45" s="58"/>
      <c r="E45" s="58"/>
      <c r="F45" s="58"/>
      <c r="G45" s="58"/>
      <c r="H45" s="59"/>
      <c r="I45" s="1"/>
      <c r="J45" s="1"/>
      <c r="K45" s="1"/>
      <c r="L45" s="1"/>
      <c r="M45" s="1"/>
      <c r="N45" s="1"/>
    </row>
    <row r="46" spans="1:14" x14ac:dyDescent="0.25">
      <c r="A46" s="1"/>
      <c r="B46" s="41" t="s">
        <v>8</v>
      </c>
      <c r="C46" s="42"/>
      <c r="D46" s="42"/>
      <c r="E46" s="42"/>
      <c r="F46" s="42"/>
      <c r="G46" s="42"/>
      <c r="H46" s="43"/>
      <c r="I46" s="1"/>
      <c r="J46" s="1"/>
      <c r="K46" s="1"/>
      <c r="L46" s="1"/>
      <c r="M46" s="1"/>
      <c r="N46" s="1" t="s">
        <v>0</v>
      </c>
    </row>
    <row r="47" spans="1:14" x14ac:dyDescent="0.25">
      <c r="A47" s="1">
        <v>63</v>
      </c>
      <c r="B47" s="38" t="s">
        <v>26</v>
      </c>
      <c r="C47" s="39"/>
      <c r="D47" s="39"/>
      <c r="E47" s="39"/>
      <c r="F47" s="39"/>
      <c r="G47" s="39"/>
      <c r="H47" s="40"/>
      <c r="I47" s="1">
        <v>150</v>
      </c>
      <c r="J47" s="1">
        <v>1.19</v>
      </c>
      <c r="K47" s="1">
        <v>3.95</v>
      </c>
      <c r="L47" s="1">
        <v>9.25</v>
      </c>
      <c r="M47" s="1">
        <f t="shared" ref="M47:M49" si="6">SUM(J47*4)+(K47*9)+(L47*4)</f>
        <v>77.31</v>
      </c>
      <c r="N47" s="1" t="s">
        <v>0</v>
      </c>
    </row>
    <row r="48" spans="1:14" x14ac:dyDescent="0.25">
      <c r="A48" s="1" t="s">
        <v>61</v>
      </c>
      <c r="B48" s="38" t="s">
        <v>82</v>
      </c>
      <c r="C48" s="39"/>
      <c r="D48" s="39"/>
      <c r="E48" s="39"/>
      <c r="F48" s="39"/>
      <c r="G48" s="39"/>
      <c r="H48" s="40"/>
      <c r="I48" s="1">
        <v>70</v>
      </c>
      <c r="J48" s="1">
        <v>8.0500000000000007</v>
      </c>
      <c r="K48" s="1">
        <v>6.94</v>
      </c>
      <c r="L48" s="1">
        <v>1.76</v>
      </c>
      <c r="M48" s="1">
        <f t="shared" si="6"/>
        <v>101.7</v>
      </c>
      <c r="N48" s="1" t="s">
        <v>0</v>
      </c>
    </row>
    <row r="49" spans="1:14" x14ac:dyDescent="0.25">
      <c r="A49" s="1">
        <v>182</v>
      </c>
      <c r="B49" s="38" t="s">
        <v>27</v>
      </c>
      <c r="C49" s="39"/>
      <c r="D49" s="39"/>
      <c r="E49" s="39"/>
      <c r="F49" s="39"/>
      <c r="G49" s="39"/>
      <c r="H49" s="40"/>
      <c r="I49" s="1">
        <v>110</v>
      </c>
      <c r="J49" s="1">
        <v>3.13</v>
      </c>
      <c r="K49" s="1">
        <v>3.55</v>
      </c>
      <c r="L49" s="1">
        <v>17.91</v>
      </c>
      <c r="M49" s="1">
        <f t="shared" si="6"/>
        <v>116.11</v>
      </c>
      <c r="N49" s="1" t="s">
        <v>0</v>
      </c>
    </row>
    <row r="50" spans="1:14" x14ac:dyDescent="0.25">
      <c r="A50" s="1">
        <v>42</v>
      </c>
      <c r="B50" s="38" t="s">
        <v>9</v>
      </c>
      <c r="C50" s="39"/>
      <c r="D50" s="39"/>
      <c r="E50" s="39"/>
      <c r="F50" s="39"/>
      <c r="G50" s="39"/>
      <c r="H50" s="40"/>
      <c r="I50" s="1">
        <v>30</v>
      </c>
      <c r="J50" s="1">
        <v>0.36</v>
      </c>
      <c r="K50" s="1">
        <v>2.12</v>
      </c>
      <c r="L50" s="1">
        <v>3.48</v>
      </c>
      <c r="M50" s="1">
        <f t="shared" ref="M50:M51" si="7">SUM(J50*4)+(K50*9)+(L50*4)</f>
        <v>34.440000000000005</v>
      </c>
      <c r="N50" s="1"/>
    </row>
    <row r="51" spans="1:14" x14ac:dyDescent="0.25">
      <c r="A51" s="1">
        <v>394</v>
      </c>
      <c r="B51" s="57" t="s">
        <v>10</v>
      </c>
      <c r="C51" s="58"/>
      <c r="D51" s="58"/>
      <c r="E51" s="58"/>
      <c r="F51" s="58"/>
      <c r="G51" s="58"/>
      <c r="H51" s="59"/>
      <c r="I51" s="1">
        <v>150</v>
      </c>
      <c r="J51" s="1">
        <v>0.16</v>
      </c>
      <c r="K51" s="1">
        <v>0.16</v>
      </c>
      <c r="L51" s="1">
        <v>13.45</v>
      </c>
      <c r="M51" s="1">
        <f t="shared" si="7"/>
        <v>55.879999999999995</v>
      </c>
      <c r="N51" s="1"/>
    </row>
    <row r="52" spans="1:14" x14ac:dyDescent="0.25">
      <c r="A52" s="1"/>
      <c r="B52" s="38" t="s">
        <v>51</v>
      </c>
      <c r="C52" s="39"/>
      <c r="D52" s="39"/>
      <c r="E52" s="39"/>
      <c r="F52" s="39"/>
      <c r="G52" s="39"/>
      <c r="H52" s="40"/>
      <c r="I52" s="1">
        <v>30</v>
      </c>
      <c r="J52" s="1">
        <v>2.5</v>
      </c>
      <c r="K52" s="1">
        <v>0.39</v>
      </c>
      <c r="L52" s="1">
        <v>14.43</v>
      </c>
      <c r="M52" s="1">
        <f>SUM(J52*4)+(K52*9)+(L52*4)</f>
        <v>71.23</v>
      </c>
      <c r="N52" s="1" t="s">
        <v>0</v>
      </c>
    </row>
    <row r="53" spans="1:14" ht="15.75" customHeight="1" x14ac:dyDescent="0.25">
      <c r="A53" s="1"/>
      <c r="B53" s="57"/>
      <c r="C53" s="58"/>
      <c r="D53" s="58"/>
      <c r="E53" s="58"/>
      <c r="F53" s="58"/>
      <c r="G53" s="58"/>
      <c r="H53" s="59"/>
      <c r="I53" s="1"/>
      <c r="J53" s="1"/>
      <c r="K53" s="1"/>
      <c r="L53" s="1"/>
      <c r="M53" s="1"/>
      <c r="N53" s="1" t="s">
        <v>0</v>
      </c>
    </row>
    <row r="54" spans="1:14" x14ac:dyDescent="0.25">
      <c r="A54" s="1"/>
      <c r="B54" s="38"/>
      <c r="C54" s="39"/>
      <c r="D54" s="39"/>
      <c r="E54" s="39"/>
      <c r="F54" s="39"/>
      <c r="G54" s="39"/>
      <c r="H54" s="40"/>
      <c r="I54" s="1"/>
      <c r="J54" s="1"/>
      <c r="K54" s="1"/>
      <c r="L54" s="1"/>
      <c r="M54" s="1"/>
      <c r="N54" s="1"/>
    </row>
    <row r="55" spans="1:14" x14ac:dyDescent="0.25">
      <c r="A55" s="1"/>
      <c r="B55" s="41" t="s">
        <v>50</v>
      </c>
      <c r="C55" s="42"/>
      <c r="D55" s="42"/>
      <c r="E55" s="42"/>
      <c r="F55" s="42"/>
      <c r="G55" s="42"/>
      <c r="H55" s="43"/>
      <c r="I55" s="1"/>
      <c r="J55" s="1"/>
      <c r="K55" s="1"/>
      <c r="L55" s="1"/>
      <c r="M55" s="1"/>
      <c r="N55" s="1"/>
    </row>
    <row r="56" spans="1:14" x14ac:dyDescent="0.25">
      <c r="A56" s="1">
        <v>144</v>
      </c>
      <c r="B56" s="44" t="s">
        <v>69</v>
      </c>
      <c r="C56" s="44"/>
      <c r="D56" s="44"/>
      <c r="E56" s="44"/>
      <c r="F56" s="44"/>
      <c r="G56" s="44"/>
      <c r="H56" s="44"/>
      <c r="I56" s="1">
        <v>150</v>
      </c>
      <c r="J56" s="1">
        <v>3.22</v>
      </c>
      <c r="K56" s="1">
        <v>9.36</v>
      </c>
      <c r="L56" s="1">
        <v>23.29</v>
      </c>
      <c r="M56" s="1">
        <f>SUM(J56*4)+(K56*9)+(L56*4)</f>
        <v>190.27999999999997</v>
      </c>
      <c r="N56" s="2"/>
    </row>
    <row r="57" spans="1:14" x14ac:dyDescent="0.25">
      <c r="A57" s="1"/>
      <c r="B57" s="44" t="s">
        <v>51</v>
      </c>
      <c r="C57" s="44"/>
      <c r="D57" s="44"/>
      <c r="E57" s="44"/>
      <c r="F57" s="44"/>
      <c r="G57" s="44"/>
      <c r="H57" s="44"/>
      <c r="I57" s="1">
        <v>20</v>
      </c>
      <c r="J57" s="1">
        <v>1.66</v>
      </c>
      <c r="K57" s="1">
        <v>0.27</v>
      </c>
      <c r="L57" s="1">
        <v>9.6199999999999992</v>
      </c>
      <c r="M57" s="1">
        <f>SUM(J57*4)+(K57*9)+(L57*4)</f>
        <v>47.55</v>
      </c>
      <c r="N57" s="1"/>
    </row>
    <row r="58" spans="1:14" x14ac:dyDescent="0.25">
      <c r="A58" s="1">
        <v>420</v>
      </c>
      <c r="B58" s="38" t="s">
        <v>1</v>
      </c>
      <c r="C58" s="39"/>
      <c r="D58" s="39"/>
      <c r="E58" s="39"/>
      <c r="F58" s="39"/>
      <c r="G58" s="39"/>
      <c r="H58" s="40"/>
      <c r="I58" s="1">
        <v>150</v>
      </c>
      <c r="J58" s="1">
        <v>4.83</v>
      </c>
      <c r="K58" s="1">
        <v>3.75</v>
      </c>
      <c r="L58" s="1">
        <v>6</v>
      </c>
      <c r="M58" s="1">
        <f>SUM(J58*4)+(K58*9)+(L58*4)</f>
        <v>77.069999999999993</v>
      </c>
      <c r="N58" s="2"/>
    </row>
    <row r="59" spans="1:14" x14ac:dyDescent="0.25">
      <c r="A59" s="1">
        <v>452</v>
      </c>
      <c r="B59" s="38" t="s">
        <v>71</v>
      </c>
      <c r="C59" s="39"/>
      <c r="D59" s="39"/>
      <c r="E59" s="39"/>
      <c r="F59" s="39"/>
      <c r="G59" s="39"/>
      <c r="H59" s="40"/>
      <c r="I59" s="1">
        <v>40</v>
      </c>
      <c r="J59" s="1">
        <v>2.9</v>
      </c>
      <c r="K59" s="1">
        <v>5</v>
      </c>
      <c r="L59" s="1">
        <v>21.57</v>
      </c>
      <c r="M59" s="1">
        <f>SUM(J59*4)+(K59*9)+(L59*4)</f>
        <v>142.88</v>
      </c>
      <c r="N59" s="2"/>
    </row>
    <row r="60" spans="1:14" x14ac:dyDescent="0.25">
      <c r="A60" s="3"/>
      <c r="B60" s="38" t="s">
        <v>59</v>
      </c>
      <c r="C60" s="39"/>
      <c r="D60" s="39"/>
      <c r="E60" s="39"/>
      <c r="F60" s="39"/>
      <c r="G60" s="39"/>
      <c r="H60" s="40"/>
      <c r="I60" s="1">
        <v>100</v>
      </c>
      <c r="J60" s="1">
        <v>0.53</v>
      </c>
      <c r="K60" s="1">
        <v>0.53</v>
      </c>
      <c r="L60" s="1">
        <v>10.73</v>
      </c>
      <c r="M60" s="1">
        <f>SUM(J60*4)+(K60*9)+(L60*4)</f>
        <v>49.81</v>
      </c>
      <c r="N60" s="1"/>
    </row>
    <row r="61" spans="1:14" x14ac:dyDescent="0.25">
      <c r="A61" s="1"/>
      <c r="B61" s="44" t="s">
        <v>2</v>
      </c>
      <c r="C61" s="44"/>
      <c r="D61" s="44"/>
      <c r="E61" s="44"/>
      <c r="F61" s="44"/>
      <c r="G61" s="44"/>
      <c r="H61" s="44"/>
      <c r="I61" s="18" t="s">
        <v>0</v>
      </c>
      <c r="J61" s="1" t="s">
        <v>0</v>
      </c>
      <c r="K61" s="1" t="s">
        <v>0</v>
      </c>
      <c r="L61" s="1" t="s">
        <v>0</v>
      </c>
      <c r="M61" s="1" t="s">
        <v>0</v>
      </c>
      <c r="N61" s="1">
        <v>45</v>
      </c>
    </row>
    <row r="62" spans="1:14" x14ac:dyDescent="0.25">
      <c r="A62" s="1"/>
      <c r="B62" s="48" t="s">
        <v>3</v>
      </c>
      <c r="C62" s="48"/>
      <c r="D62" s="48"/>
      <c r="E62" s="48"/>
      <c r="F62" s="48"/>
      <c r="G62" s="48"/>
      <c r="H62" s="48"/>
      <c r="I62" s="20">
        <f>SUM(I36:I61)</f>
        <v>1450</v>
      </c>
      <c r="J62" s="2">
        <f>SUM(J36:J61)</f>
        <v>36.82</v>
      </c>
      <c r="K62" s="2">
        <f>SUM(K36:K61)</f>
        <v>44.750000000000007</v>
      </c>
      <c r="L62" s="2">
        <f>SUM(L36:L61)</f>
        <v>185.63</v>
      </c>
      <c r="M62" s="2">
        <f>SUM(M36:M61)</f>
        <v>1292.5499999999997</v>
      </c>
      <c r="N62" s="2">
        <v>45</v>
      </c>
    </row>
    <row r="63" spans="1:14" x14ac:dyDescent="0.25">
      <c r="A63" s="1"/>
      <c r="B63" s="38"/>
      <c r="C63" s="39"/>
      <c r="D63" s="39"/>
      <c r="E63" s="39"/>
      <c r="F63" s="39"/>
      <c r="G63" s="39"/>
      <c r="H63" s="40"/>
      <c r="I63" s="1"/>
      <c r="J63" s="1"/>
      <c r="K63" s="1"/>
      <c r="L63" s="1"/>
      <c r="M63" s="1"/>
      <c r="N63" s="2"/>
    </row>
    <row r="64" spans="1:14" x14ac:dyDescent="0.25">
      <c r="A64" s="1"/>
      <c r="B64" s="38"/>
      <c r="C64" s="39"/>
      <c r="D64" s="39"/>
      <c r="E64" s="39"/>
      <c r="F64" s="39"/>
      <c r="G64" s="39"/>
      <c r="H64" s="40"/>
      <c r="I64" s="1"/>
      <c r="J64" s="1"/>
      <c r="K64" s="1"/>
      <c r="L64" s="1"/>
      <c r="M64" s="1"/>
      <c r="N64" s="2"/>
    </row>
    <row r="65" spans="1:14" x14ac:dyDescent="0.25">
      <c r="A65" s="1"/>
      <c r="B65" s="38"/>
      <c r="C65" s="39"/>
      <c r="D65" s="39"/>
      <c r="E65" s="39"/>
      <c r="F65" s="39"/>
      <c r="G65" s="39"/>
      <c r="H65" s="40"/>
      <c r="I65" s="1"/>
      <c r="J65" s="1"/>
      <c r="K65" s="1"/>
      <c r="L65" s="1"/>
      <c r="M65" s="1"/>
      <c r="N65" s="2"/>
    </row>
    <row r="66" spans="1:14" x14ac:dyDescent="0.25">
      <c r="A66" s="1"/>
      <c r="B66" s="38"/>
      <c r="C66" s="39"/>
      <c r="D66" s="39"/>
      <c r="E66" s="39"/>
      <c r="F66" s="39"/>
      <c r="G66" s="39"/>
      <c r="H66" s="40"/>
      <c r="I66" s="1"/>
      <c r="J66" s="1"/>
      <c r="K66" s="1"/>
      <c r="L66" s="1"/>
      <c r="M66" s="1"/>
      <c r="N66" s="2"/>
    </row>
    <row r="67" spans="1:14" x14ac:dyDescent="0.25">
      <c r="A67" s="1"/>
      <c r="B67" s="41"/>
      <c r="C67" s="42"/>
      <c r="D67" s="42"/>
      <c r="E67" s="42"/>
      <c r="F67" s="42"/>
      <c r="G67" s="42"/>
      <c r="H67" s="43"/>
      <c r="I67" s="22"/>
      <c r="J67" s="2"/>
      <c r="K67" s="2"/>
      <c r="L67" s="2"/>
      <c r="M67" s="2"/>
      <c r="N67" s="2"/>
    </row>
    <row r="68" spans="1:14" x14ac:dyDescent="0.25">
      <c r="A68" s="35" t="s">
        <v>54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7"/>
    </row>
    <row r="69" spans="1:14" x14ac:dyDescent="0.25">
      <c r="A69" s="1"/>
      <c r="B69" s="41" t="s">
        <v>5</v>
      </c>
      <c r="C69" s="42"/>
      <c r="D69" s="42"/>
      <c r="E69" s="42"/>
      <c r="F69" s="42"/>
      <c r="G69" s="42"/>
      <c r="H69" s="43"/>
      <c r="I69" s="18"/>
      <c r="J69" s="3"/>
      <c r="K69" s="3"/>
      <c r="L69" s="3"/>
      <c r="M69" s="3"/>
      <c r="N69" s="2"/>
    </row>
    <row r="70" spans="1:14" x14ac:dyDescent="0.25">
      <c r="A70" s="1">
        <v>199</v>
      </c>
      <c r="B70" s="38" t="s">
        <v>23</v>
      </c>
      <c r="C70" s="39"/>
      <c r="D70" s="39"/>
      <c r="E70" s="39"/>
      <c r="F70" s="39"/>
      <c r="G70" s="39"/>
      <c r="H70" s="40"/>
      <c r="I70" s="1">
        <v>150</v>
      </c>
      <c r="J70" s="1">
        <v>5.1100000000000003</v>
      </c>
      <c r="K70" s="1">
        <v>3.88</v>
      </c>
      <c r="L70" s="1">
        <v>23.86</v>
      </c>
      <c r="M70" s="1">
        <f>SUM(J70*4)+(K70*9)+(L70*4)</f>
        <v>150.80000000000001</v>
      </c>
      <c r="N70" s="3"/>
    </row>
    <row r="71" spans="1:14" x14ac:dyDescent="0.25">
      <c r="A71" s="1">
        <v>6</v>
      </c>
      <c r="B71" s="38" t="s">
        <v>46</v>
      </c>
      <c r="C71" s="39"/>
      <c r="D71" s="39"/>
      <c r="E71" s="39"/>
      <c r="F71" s="39"/>
      <c r="G71" s="39"/>
      <c r="H71" s="40"/>
      <c r="I71" s="1">
        <v>5</v>
      </c>
      <c r="J71" s="1">
        <v>0.04</v>
      </c>
      <c r="K71" s="1">
        <v>4.12</v>
      </c>
      <c r="L71" s="1">
        <v>0.06</v>
      </c>
      <c r="M71" s="1">
        <f>SUM(J71*4)+(K71*9)+(L71*4)</f>
        <v>37.479999999999997</v>
      </c>
      <c r="N71" s="1"/>
    </row>
    <row r="72" spans="1:14" x14ac:dyDescent="0.25">
      <c r="A72" s="1">
        <v>7</v>
      </c>
      <c r="B72" s="38" t="s">
        <v>74</v>
      </c>
      <c r="C72" s="39"/>
      <c r="D72" s="39"/>
      <c r="E72" s="39"/>
      <c r="F72" s="39"/>
      <c r="G72" s="39"/>
      <c r="H72" s="40"/>
      <c r="I72" s="1">
        <v>8</v>
      </c>
      <c r="J72" s="1">
        <v>1.85</v>
      </c>
      <c r="K72" s="1">
        <v>3.6</v>
      </c>
      <c r="L72" s="1">
        <v>0</v>
      </c>
      <c r="M72" s="1">
        <f>SUM(J72*4)+(K72*9)+(L72*4)</f>
        <v>39.799999999999997</v>
      </c>
      <c r="N72" s="1"/>
    </row>
    <row r="73" spans="1:14" x14ac:dyDescent="0.25">
      <c r="A73" s="1">
        <v>411</v>
      </c>
      <c r="B73" s="38" t="s">
        <v>48</v>
      </c>
      <c r="C73" s="39"/>
      <c r="D73" s="39"/>
      <c r="E73" s="39"/>
      <c r="F73" s="39"/>
      <c r="G73" s="39"/>
      <c r="H73" s="40"/>
      <c r="I73" s="1">
        <v>150</v>
      </c>
      <c r="J73" s="1">
        <v>0</v>
      </c>
      <c r="K73" s="1">
        <v>0</v>
      </c>
      <c r="L73" s="1">
        <v>6.98</v>
      </c>
      <c r="M73" s="1">
        <f>SUM(J73*4)+(K73*9)+(L73*4)</f>
        <v>27.92</v>
      </c>
      <c r="N73" s="1"/>
    </row>
    <row r="74" spans="1:14" ht="14.25" customHeight="1" x14ac:dyDescent="0.25">
      <c r="A74" s="30"/>
      <c r="B74" s="44" t="s">
        <v>51</v>
      </c>
      <c r="C74" s="44"/>
      <c r="D74" s="44"/>
      <c r="E74" s="44"/>
      <c r="F74" s="44"/>
      <c r="G74" s="44"/>
      <c r="H74" s="44"/>
      <c r="I74" s="1">
        <v>25</v>
      </c>
      <c r="J74" s="1">
        <v>2.08</v>
      </c>
      <c r="K74" s="1">
        <v>0.32</v>
      </c>
      <c r="L74" s="1">
        <v>12.02</v>
      </c>
      <c r="M74" s="1">
        <f>SUM(J74*4)+(K74*9)+(L74*4)</f>
        <v>59.28</v>
      </c>
      <c r="N74" s="1"/>
    </row>
    <row r="75" spans="1:14" x14ac:dyDescent="0.25">
      <c r="A75" s="1"/>
      <c r="B75" s="41" t="s">
        <v>6</v>
      </c>
      <c r="C75" s="39"/>
      <c r="D75" s="39"/>
      <c r="E75" s="39"/>
      <c r="F75" s="39"/>
      <c r="G75" s="39"/>
      <c r="H75" s="40"/>
      <c r="I75" s="1"/>
      <c r="J75" s="1"/>
      <c r="K75" s="1"/>
      <c r="L75" s="1"/>
      <c r="M75" s="1"/>
      <c r="N75" s="1" t="s">
        <v>0</v>
      </c>
    </row>
    <row r="76" spans="1:14" x14ac:dyDescent="0.25">
      <c r="A76" s="1">
        <v>418</v>
      </c>
      <c r="B76" s="38" t="s">
        <v>7</v>
      </c>
      <c r="C76" s="39"/>
      <c r="D76" s="39"/>
      <c r="E76" s="39"/>
      <c r="F76" s="39"/>
      <c r="G76" s="39"/>
      <c r="H76" s="40"/>
      <c r="I76" s="1">
        <v>100</v>
      </c>
      <c r="J76" s="1">
        <v>0.5</v>
      </c>
      <c r="K76" s="1">
        <v>0</v>
      </c>
      <c r="L76" s="1">
        <v>10.35</v>
      </c>
      <c r="M76" s="1">
        <f>SUM(J76*4)+(K76*9)+(L76*4)</f>
        <v>43.4</v>
      </c>
      <c r="N76" s="1"/>
    </row>
    <row r="77" spans="1:14" x14ac:dyDescent="0.25">
      <c r="A77" s="1"/>
      <c r="B77" s="38"/>
      <c r="C77" s="39"/>
      <c r="D77" s="39"/>
      <c r="E77" s="39"/>
      <c r="F77" s="39"/>
      <c r="G77" s="39"/>
      <c r="H77" s="40"/>
      <c r="I77" s="1"/>
      <c r="J77" s="1"/>
      <c r="K77" s="1"/>
      <c r="L77" s="1"/>
      <c r="M77" s="1"/>
      <c r="N77" s="1"/>
    </row>
    <row r="78" spans="1:14" x14ac:dyDescent="0.25">
      <c r="A78" s="1"/>
      <c r="B78" s="38"/>
      <c r="C78" s="39"/>
      <c r="D78" s="39"/>
      <c r="E78" s="39"/>
      <c r="F78" s="39"/>
      <c r="G78" s="39"/>
      <c r="H78" s="40"/>
      <c r="I78" s="1"/>
      <c r="J78" s="1"/>
      <c r="K78" s="1"/>
      <c r="L78" s="1"/>
      <c r="M78" s="1"/>
      <c r="N78" s="1" t="s">
        <v>0</v>
      </c>
    </row>
    <row r="79" spans="1:14" x14ac:dyDescent="0.25">
      <c r="A79" s="1"/>
      <c r="B79" s="48" t="s">
        <v>8</v>
      </c>
      <c r="C79" s="48"/>
      <c r="D79" s="48"/>
      <c r="E79" s="48"/>
      <c r="F79" s="48"/>
      <c r="G79" s="48"/>
      <c r="H79" s="48"/>
      <c r="I79" s="1"/>
      <c r="J79" s="1"/>
      <c r="K79" s="1"/>
      <c r="L79" s="1"/>
      <c r="M79" s="1"/>
      <c r="N79" s="1" t="s">
        <v>0</v>
      </c>
    </row>
    <row r="80" spans="1:14" x14ac:dyDescent="0.25">
      <c r="A80" s="1">
        <v>82</v>
      </c>
      <c r="B80" s="44" t="s">
        <v>35</v>
      </c>
      <c r="C80" s="44"/>
      <c r="D80" s="44"/>
      <c r="E80" s="44"/>
      <c r="F80" s="44"/>
      <c r="G80" s="44"/>
      <c r="H80" s="44"/>
      <c r="I80" s="1">
        <v>150</v>
      </c>
      <c r="J80" s="1">
        <v>1.33</v>
      </c>
      <c r="K80" s="1">
        <v>4.07</v>
      </c>
      <c r="L80" s="1">
        <v>9.9499999999999993</v>
      </c>
      <c r="M80" s="1">
        <f t="shared" ref="M80:M81" si="8">SUM(J80*4)+(K80*9)+(L80*4)</f>
        <v>81.75</v>
      </c>
      <c r="N80" s="1"/>
    </row>
    <row r="81" spans="1:14" x14ac:dyDescent="0.25">
      <c r="A81" s="1">
        <v>244</v>
      </c>
      <c r="B81" s="38" t="s">
        <v>92</v>
      </c>
      <c r="C81" s="39"/>
      <c r="D81" s="39"/>
      <c r="E81" s="39"/>
      <c r="F81" s="39"/>
      <c r="G81" s="39"/>
      <c r="H81" s="40"/>
      <c r="I81" s="1">
        <v>150</v>
      </c>
      <c r="J81" s="1">
        <v>16.489999999999998</v>
      </c>
      <c r="K81" s="1">
        <v>14.33</v>
      </c>
      <c r="L81" s="1">
        <v>24.38</v>
      </c>
      <c r="M81" s="1">
        <f t="shared" si="8"/>
        <v>292.45</v>
      </c>
      <c r="N81" s="1"/>
    </row>
    <row r="82" spans="1:14" x14ac:dyDescent="0.25">
      <c r="A82" s="1">
        <v>21</v>
      </c>
      <c r="B82" s="38" t="s">
        <v>44</v>
      </c>
      <c r="C82" s="39"/>
      <c r="D82" s="39"/>
      <c r="E82" s="39"/>
      <c r="F82" s="39"/>
      <c r="G82" s="39"/>
      <c r="H82" s="40"/>
      <c r="I82" s="1">
        <v>30</v>
      </c>
      <c r="J82" s="1">
        <v>0.42</v>
      </c>
      <c r="K82" s="1">
        <v>1.5</v>
      </c>
      <c r="L82" s="1">
        <v>2.7</v>
      </c>
      <c r="M82" s="1">
        <f t="shared" ref="M82:M83" si="9">SUM(J82*4)+(K82*9)+(L82*4)</f>
        <v>25.98</v>
      </c>
      <c r="N82" s="10" t="s">
        <v>0</v>
      </c>
    </row>
    <row r="83" spans="1:14" x14ac:dyDescent="0.25">
      <c r="A83" s="1">
        <v>390</v>
      </c>
      <c r="B83" s="44" t="s">
        <v>30</v>
      </c>
      <c r="C83" s="44"/>
      <c r="D83" s="44"/>
      <c r="E83" s="44"/>
      <c r="F83" s="44"/>
      <c r="G83" s="44"/>
      <c r="H83" s="44"/>
      <c r="I83" s="1">
        <v>150</v>
      </c>
      <c r="J83" s="1">
        <v>0.12</v>
      </c>
      <c r="K83" s="1">
        <v>0.12</v>
      </c>
      <c r="L83" s="1">
        <v>10.15</v>
      </c>
      <c r="M83" s="1">
        <f t="shared" si="9"/>
        <v>42.160000000000004</v>
      </c>
      <c r="N83" s="10"/>
    </row>
    <row r="84" spans="1:14" x14ac:dyDescent="0.25">
      <c r="A84" s="1"/>
      <c r="B84" s="44" t="s">
        <v>51</v>
      </c>
      <c r="C84" s="44"/>
      <c r="D84" s="44"/>
      <c r="E84" s="44"/>
      <c r="F84" s="44"/>
      <c r="G84" s="44"/>
      <c r="H84" s="44"/>
      <c r="I84" s="1">
        <v>30</v>
      </c>
      <c r="J84" s="1">
        <v>2.5</v>
      </c>
      <c r="K84" s="1">
        <v>0.39</v>
      </c>
      <c r="L84" s="1">
        <v>14.43</v>
      </c>
      <c r="M84" s="1">
        <f>SUM(J84*4)+(K84*9)+(L84*4)</f>
        <v>71.23</v>
      </c>
      <c r="N84" s="1"/>
    </row>
    <row r="85" spans="1:14" x14ac:dyDescent="0.25">
      <c r="A85" s="1"/>
      <c r="B85" s="44"/>
      <c r="C85" s="44"/>
      <c r="D85" s="44"/>
      <c r="E85" s="44"/>
      <c r="F85" s="44"/>
      <c r="G85" s="44"/>
      <c r="H85" s="44"/>
      <c r="I85" s="1"/>
      <c r="J85" s="1"/>
      <c r="K85" s="1"/>
      <c r="L85" s="1"/>
      <c r="M85" s="1"/>
      <c r="N85" s="1"/>
    </row>
    <row r="86" spans="1:14" x14ac:dyDescent="0.25">
      <c r="A86" s="1"/>
      <c r="B86" s="44"/>
      <c r="C86" s="44"/>
      <c r="D86" s="44"/>
      <c r="E86" s="44"/>
      <c r="F86" s="44"/>
      <c r="G86" s="44"/>
      <c r="H86" s="44"/>
      <c r="I86" s="1"/>
      <c r="J86" s="1"/>
      <c r="K86" s="1"/>
      <c r="L86" s="1"/>
      <c r="M86" s="1"/>
      <c r="N86" s="1"/>
    </row>
    <row r="87" spans="1:14" x14ac:dyDescent="0.25">
      <c r="A87" s="1"/>
      <c r="B87" s="41" t="s">
        <v>50</v>
      </c>
      <c r="C87" s="42"/>
      <c r="D87" s="42"/>
      <c r="E87" s="42"/>
      <c r="F87" s="42"/>
      <c r="G87" s="42"/>
      <c r="H87" s="43"/>
      <c r="I87" s="1"/>
      <c r="J87" s="1"/>
      <c r="K87" s="1"/>
      <c r="L87" s="1"/>
      <c r="M87" s="1"/>
      <c r="N87" s="1"/>
    </row>
    <row r="88" spans="1:14" x14ac:dyDescent="0.25">
      <c r="A88" s="1">
        <v>220</v>
      </c>
      <c r="B88" s="38" t="s">
        <v>65</v>
      </c>
      <c r="C88" s="39"/>
      <c r="D88" s="39"/>
      <c r="E88" s="39"/>
      <c r="F88" s="39"/>
      <c r="G88" s="39"/>
      <c r="H88" s="40"/>
      <c r="I88" s="1">
        <v>150</v>
      </c>
      <c r="J88" s="1">
        <v>6.62</v>
      </c>
      <c r="K88" s="1">
        <v>8.7100000000000009</v>
      </c>
      <c r="L88" s="1">
        <v>29.08</v>
      </c>
      <c r="M88" s="1">
        <f>SUM(J88*4)+(K88*9)+(L88*4)</f>
        <v>221.19</v>
      </c>
      <c r="N88" s="2"/>
    </row>
    <row r="89" spans="1:14" x14ac:dyDescent="0.25">
      <c r="A89" s="1">
        <v>413</v>
      </c>
      <c r="B89" s="44" t="s">
        <v>45</v>
      </c>
      <c r="C89" s="44"/>
      <c r="D89" s="44"/>
      <c r="E89" s="44"/>
      <c r="F89" s="44"/>
      <c r="G89" s="44"/>
      <c r="H89" s="44"/>
      <c r="I89" s="1">
        <v>170</v>
      </c>
      <c r="J89" s="1">
        <v>2.77</v>
      </c>
      <c r="K89" s="1">
        <v>2.6</v>
      </c>
      <c r="L89" s="1">
        <v>10.6</v>
      </c>
      <c r="M89" s="1">
        <f t="shared" ref="M89" si="10">SUM(J89*4)+(K89*9)+(L89*4)</f>
        <v>76.88</v>
      </c>
      <c r="N89" s="2"/>
    </row>
    <row r="90" spans="1:14" x14ac:dyDescent="0.25">
      <c r="A90" s="27"/>
      <c r="B90" s="44" t="s">
        <v>12</v>
      </c>
      <c r="C90" s="44"/>
      <c r="D90" s="44"/>
      <c r="E90" s="44"/>
      <c r="F90" s="44"/>
      <c r="G90" s="44"/>
      <c r="H90" s="44"/>
      <c r="I90" s="1">
        <v>20</v>
      </c>
      <c r="J90" s="1">
        <v>1.66</v>
      </c>
      <c r="K90" s="1">
        <v>0.27</v>
      </c>
      <c r="L90" s="1">
        <v>9.6199999999999992</v>
      </c>
      <c r="M90" s="1">
        <f>SUM(J90*4)+(K90*9)+(L90*4)</f>
        <v>47.55</v>
      </c>
      <c r="N90" s="2"/>
    </row>
    <row r="91" spans="1:14" x14ac:dyDescent="0.25">
      <c r="A91" s="27"/>
      <c r="B91" s="38" t="s">
        <v>59</v>
      </c>
      <c r="C91" s="39"/>
      <c r="D91" s="39"/>
      <c r="E91" s="39"/>
      <c r="F91" s="39"/>
      <c r="G91" s="39"/>
      <c r="H91" s="40"/>
      <c r="I91" s="1">
        <v>100</v>
      </c>
      <c r="J91" s="1">
        <v>0.53</v>
      </c>
      <c r="K91" s="1">
        <v>0.53</v>
      </c>
      <c r="L91" s="1">
        <v>10.73</v>
      </c>
      <c r="M91" s="1">
        <f>SUM(J91*4)+(K91*9)+(L91*4)</f>
        <v>49.81</v>
      </c>
      <c r="N91" s="2"/>
    </row>
    <row r="92" spans="1:14" x14ac:dyDescent="0.25">
      <c r="A92" s="3"/>
      <c r="B92" s="38"/>
      <c r="C92" s="39"/>
      <c r="D92" s="39"/>
      <c r="E92" s="39"/>
      <c r="F92" s="39"/>
      <c r="G92" s="39"/>
      <c r="H92" s="40"/>
      <c r="I92" s="1"/>
      <c r="J92" s="1"/>
      <c r="K92" s="1"/>
      <c r="L92" s="1"/>
      <c r="M92" s="1"/>
      <c r="N92" s="2"/>
    </row>
    <row r="93" spans="1:14" x14ac:dyDescent="0.25">
      <c r="A93" s="1"/>
      <c r="B93" s="38"/>
      <c r="C93" s="39"/>
      <c r="D93" s="39"/>
      <c r="E93" s="39"/>
      <c r="F93" s="39"/>
      <c r="G93" s="39"/>
      <c r="H93" s="40"/>
      <c r="I93" s="1"/>
      <c r="J93" s="1"/>
      <c r="K93" s="1"/>
      <c r="L93" s="1"/>
      <c r="M93" s="1"/>
      <c r="N93" s="2"/>
    </row>
    <row r="94" spans="1:14" x14ac:dyDescent="0.25">
      <c r="A94" s="3"/>
      <c r="B94" s="44"/>
      <c r="C94" s="44"/>
      <c r="D94" s="44"/>
      <c r="E94" s="44"/>
      <c r="F94" s="44"/>
      <c r="G94" s="44"/>
      <c r="H94" s="44"/>
      <c r="I94" s="18"/>
      <c r="J94" s="1"/>
      <c r="K94" s="1"/>
      <c r="L94" s="1"/>
      <c r="M94" s="1"/>
      <c r="N94" s="1"/>
    </row>
    <row r="95" spans="1:14" x14ac:dyDescent="0.25">
      <c r="A95" s="3"/>
      <c r="B95" s="44" t="s">
        <v>2</v>
      </c>
      <c r="C95" s="44"/>
      <c r="D95" s="44"/>
      <c r="E95" s="44"/>
      <c r="F95" s="44"/>
      <c r="G95" s="44"/>
      <c r="H95" s="44"/>
      <c r="I95" s="18" t="s">
        <v>0</v>
      </c>
      <c r="J95" s="1" t="s">
        <v>0</v>
      </c>
      <c r="K95" s="1" t="s">
        <v>0</v>
      </c>
      <c r="L95" s="1" t="s">
        <v>0</v>
      </c>
      <c r="M95" s="1" t="s">
        <v>0</v>
      </c>
      <c r="N95" s="1">
        <v>45</v>
      </c>
    </row>
    <row r="96" spans="1:14" x14ac:dyDescent="0.25">
      <c r="A96" s="3"/>
      <c r="B96" s="48" t="s">
        <v>3</v>
      </c>
      <c r="C96" s="48"/>
      <c r="D96" s="48"/>
      <c r="E96" s="48"/>
      <c r="F96" s="48"/>
      <c r="G96" s="48"/>
      <c r="H96" s="48"/>
      <c r="I96" s="20">
        <f>SUM(I70:I95)</f>
        <v>1388</v>
      </c>
      <c r="J96" s="2">
        <f>SUM(J70:J95)</f>
        <v>42.02</v>
      </c>
      <c r="K96" s="2">
        <f>SUM(K70:K95)</f>
        <v>44.440000000000005</v>
      </c>
      <c r="L96" s="2">
        <f>SUM(L70:L95)</f>
        <v>174.90999999999997</v>
      </c>
      <c r="M96" s="2">
        <f>SUM(M70:M95)</f>
        <v>1267.6799999999996</v>
      </c>
      <c r="N96" s="2">
        <v>45</v>
      </c>
    </row>
    <row r="97" spans="1:14" x14ac:dyDescent="0.25">
      <c r="A97" s="1"/>
      <c r="B97" s="38"/>
      <c r="C97" s="39"/>
      <c r="D97" s="39"/>
      <c r="E97" s="39"/>
      <c r="F97" s="39"/>
      <c r="G97" s="39"/>
      <c r="H97" s="40"/>
      <c r="I97" s="1"/>
      <c r="J97" s="1"/>
      <c r="K97" s="1"/>
      <c r="L97" s="1"/>
      <c r="M97" s="1"/>
      <c r="N97" s="2"/>
    </row>
    <row r="98" spans="1:14" x14ac:dyDescent="0.25">
      <c r="A98" s="1"/>
      <c r="B98" s="38"/>
      <c r="C98" s="39"/>
      <c r="D98" s="39"/>
      <c r="E98" s="39"/>
      <c r="F98" s="39"/>
      <c r="G98" s="39"/>
      <c r="H98" s="40"/>
      <c r="I98" s="1"/>
      <c r="J98" s="1"/>
      <c r="K98" s="1"/>
      <c r="L98" s="1"/>
      <c r="M98" s="1"/>
      <c r="N98" s="2"/>
    </row>
    <row r="99" spans="1:14" x14ac:dyDescent="0.25">
      <c r="A99" s="1"/>
      <c r="B99" s="38"/>
      <c r="C99" s="39"/>
      <c r="D99" s="39"/>
      <c r="E99" s="39"/>
      <c r="F99" s="39"/>
      <c r="G99" s="39"/>
      <c r="H99" s="40"/>
      <c r="I99" s="1"/>
      <c r="J99" s="1"/>
      <c r="K99" s="1"/>
      <c r="L99" s="1"/>
      <c r="M99" s="1"/>
      <c r="N99" s="2"/>
    </row>
    <row r="100" spans="1:14" x14ac:dyDescent="0.25">
      <c r="A100" s="1"/>
      <c r="B100" s="38"/>
      <c r="C100" s="39"/>
      <c r="D100" s="39"/>
      <c r="E100" s="39"/>
      <c r="F100" s="39"/>
      <c r="G100" s="39"/>
      <c r="H100" s="40"/>
      <c r="I100" s="1"/>
      <c r="J100" s="1"/>
      <c r="K100" s="1"/>
      <c r="L100" s="1"/>
      <c r="M100" s="1"/>
      <c r="N100" s="2"/>
    </row>
    <row r="101" spans="1:14" x14ac:dyDescent="0.25">
      <c r="A101" s="35" t="s">
        <v>55</v>
      </c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7"/>
    </row>
    <row r="102" spans="1:14" x14ac:dyDescent="0.25">
      <c r="A102" s="1"/>
      <c r="B102" s="48" t="s">
        <v>5</v>
      </c>
      <c r="C102" s="48"/>
      <c r="D102" s="48"/>
      <c r="E102" s="48"/>
      <c r="F102" s="48"/>
      <c r="G102" s="48"/>
      <c r="H102" s="48"/>
      <c r="I102" s="18"/>
      <c r="J102" s="3"/>
      <c r="K102" s="3"/>
      <c r="L102" s="3"/>
      <c r="M102" s="3"/>
      <c r="N102" s="3"/>
    </row>
    <row r="103" spans="1:14" x14ac:dyDescent="0.25">
      <c r="A103" s="1">
        <v>199</v>
      </c>
      <c r="B103" s="38" t="s">
        <v>93</v>
      </c>
      <c r="C103" s="39"/>
      <c r="D103" s="39"/>
      <c r="E103" s="39"/>
      <c r="F103" s="39"/>
      <c r="G103" s="39"/>
      <c r="H103" s="40"/>
      <c r="I103" s="1">
        <v>150</v>
      </c>
      <c r="J103" s="1">
        <v>4.12</v>
      </c>
      <c r="K103" s="1">
        <v>4.03</v>
      </c>
      <c r="L103" s="1">
        <v>25.31</v>
      </c>
      <c r="M103" s="1">
        <f>SUM(J103*4)+(K103*9)+(L103*4)</f>
        <v>153.99</v>
      </c>
      <c r="N103" s="1"/>
    </row>
    <row r="104" spans="1:14" x14ac:dyDescent="0.25">
      <c r="A104" s="1">
        <v>6</v>
      </c>
      <c r="B104" s="38" t="s">
        <v>46</v>
      </c>
      <c r="C104" s="39"/>
      <c r="D104" s="39"/>
      <c r="E104" s="39"/>
      <c r="F104" s="39"/>
      <c r="G104" s="39"/>
      <c r="H104" s="40"/>
      <c r="I104" s="1">
        <v>5</v>
      </c>
      <c r="J104" s="1">
        <v>0.04</v>
      </c>
      <c r="K104" s="1">
        <v>4.12</v>
      </c>
      <c r="L104" s="1">
        <v>0.06</v>
      </c>
      <c r="M104" s="1">
        <f>SUM(J104*4)+(K104*9)+(L104*4)</f>
        <v>37.479999999999997</v>
      </c>
      <c r="N104" s="1"/>
    </row>
    <row r="105" spans="1:14" x14ac:dyDescent="0.25">
      <c r="A105" s="1">
        <v>411</v>
      </c>
      <c r="B105" s="38" t="s">
        <v>47</v>
      </c>
      <c r="C105" s="39"/>
      <c r="D105" s="39"/>
      <c r="E105" s="39"/>
      <c r="F105" s="39"/>
      <c r="G105" s="39"/>
      <c r="H105" s="40"/>
      <c r="I105" s="1">
        <v>170</v>
      </c>
      <c r="J105" s="1">
        <v>0</v>
      </c>
      <c r="K105" s="1">
        <v>0</v>
      </c>
      <c r="L105" s="1">
        <v>6.98</v>
      </c>
      <c r="M105" s="1">
        <f>SUM(J105*4)+(K105*9)+(L105*4)</f>
        <v>27.92</v>
      </c>
      <c r="N105" s="1"/>
    </row>
    <row r="106" spans="1:14" ht="14.25" customHeight="1" x14ac:dyDescent="0.25">
      <c r="A106" s="25"/>
      <c r="B106" s="44" t="s">
        <v>51</v>
      </c>
      <c r="C106" s="44"/>
      <c r="D106" s="44"/>
      <c r="E106" s="44"/>
      <c r="F106" s="44"/>
      <c r="G106" s="44"/>
      <c r="H106" s="44"/>
      <c r="I106" s="1">
        <v>25</v>
      </c>
      <c r="J106" s="1">
        <v>2.08</v>
      </c>
      <c r="K106" s="1">
        <v>0.32</v>
      </c>
      <c r="L106" s="1">
        <v>12.02</v>
      </c>
      <c r="M106" s="1">
        <f>SUM(J106*4)+(K106*9)+(L106*4)</f>
        <v>59.28</v>
      </c>
      <c r="N106" s="1"/>
    </row>
    <row r="107" spans="1:14" x14ac:dyDescent="0.25">
      <c r="A107" s="1"/>
      <c r="B107" s="44"/>
      <c r="C107" s="39"/>
      <c r="D107" s="39"/>
      <c r="E107" s="39"/>
      <c r="F107" s="39"/>
      <c r="G107" s="39"/>
      <c r="H107" s="40"/>
      <c r="I107" s="1"/>
      <c r="J107" s="1"/>
      <c r="K107" s="1"/>
      <c r="L107" s="1"/>
      <c r="M107" s="1"/>
      <c r="N107" s="1" t="s">
        <v>0</v>
      </c>
    </row>
    <row r="108" spans="1:14" x14ac:dyDescent="0.25">
      <c r="A108" s="1"/>
      <c r="B108" s="41" t="s">
        <v>6</v>
      </c>
      <c r="C108" s="39"/>
      <c r="D108" s="39"/>
      <c r="E108" s="39"/>
      <c r="F108" s="39"/>
      <c r="G108" s="39"/>
      <c r="H108" s="40"/>
      <c r="I108" s="1" t="s">
        <v>0</v>
      </c>
      <c r="J108" s="1" t="s">
        <v>0</v>
      </c>
      <c r="K108" s="1" t="s">
        <v>0</v>
      </c>
      <c r="L108" s="1" t="s">
        <v>0</v>
      </c>
      <c r="M108" s="1"/>
      <c r="N108" s="1"/>
    </row>
    <row r="109" spans="1:14" x14ac:dyDescent="0.25">
      <c r="A109" s="1">
        <v>418</v>
      </c>
      <c r="B109" s="38" t="s">
        <v>7</v>
      </c>
      <c r="C109" s="39"/>
      <c r="D109" s="39"/>
      <c r="E109" s="39"/>
      <c r="F109" s="39"/>
      <c r="G109" s="39"/>
      <c r="H109" s="40"/>
      <c r="I109" s="1">
        <v>100</v>
      </c>
      <c r="J109" s="1">
        <v>0.5</v>
      </c>
      <c r="K109" s="1">
        <v>0</v>
      </c>
      <c r="L109" s="1">
        <v>10.35</v>
      </c>
      <c r="M109" s="1">
        <f>SUM(J109*4)+(K109*9)+(L109*4)</f>
        <v>43.4</v>
      </c>
      <c r="N109" s="1"/>
    </row>
    <row r="110" spans="1:14" x14ac:dyDescent="0.25">
      <c r="A110" s="1"/>
      <c r="B110" s="38"/>
      <c r="C110" s="39"/>
      <c r="D110" s="39"/>
      <c r="E110" s="39"/>
      <c r="F110" s="39"/>
      <c r="G110" s="39"/>
      <c r="H110" s="40"/>
      <c r="I110" s="1"/>
      <c r="J110" s="1"/>
      <c r="K110" s="1"/>
      <c r="L110" s="1"/>
      <c r="M110" s="1"/>
      <c r="N110" s="1"/>
    </row>
    <row r="111" spans="1:14" x14ac:dyDescent="0.25">
      <c r="A111" s="1"/>
      <c r="B111" s="41" t="s">
        <v>8</v>
      </c>
      <c r="C111" s="42"/>
      <c r="D111" s="42"/>
      <c r="E111" s="42"/>
      <c r="F111" s="42"/>
      <c r="G111" s="42"/>
      <c r="H111" s="43"/>
      <c r="I111" s="1"/>
      <c r="J111" s="1"/>
      <c r="K111" s="1"/>
      <c r="L111" s="1"/>
      <c r="M111" s="1"/>
      <c r="N111" s="1"/>
    </row>
    <row r="112" spans="1:14" x14ac:dyDescent="0.25">
      <c r="A112" s="1">
        <v>87</v>
      </c>
      <c r="B112" s="38" t="s">
        <v>66</v>
      </c>
      <c r="C112" s="39"/>
      <c r="D112" s="39"/>
      <c r="E112" s="39"/>
      <c r="F112" s="39"/>
      <c r="G112" s="39"/>
      <c r="H112" s="40"/>
      <c r="I112" s="1">
        <v>150</v>
      </c>
      <c r="J112" s="1">
        <v>3.07</v>
      </c>
      <c r="K112" s="1">
        <v>4.21</v>
      </c>
      <c r="L112" s="1">
        <v>9.68</v>
      </c>
      <c r="M112" s="1">
        <f t="shared" ref="M112" si="11">SUM(J112*4)+(K112*9)+(L112*4)</f>
        <v>88.89</v>
      </c>
      <c r="N112" s="1" t="s">
        <v>0</v>
      </c>
    </row>
    <row r="113" spans="1:14" x14ac:dyDescent="0.25">
      <c r="A113" s="1">
        <v>272</v>
      </c>
      <c r="B113" s="44" t="s">
        <v>31</v>
      </c>
      <c r="C113" s="44"/>
      <c r="D113" s="44"/>
      <c r="E113" s="44"/>
      <c r="F113" s="44"/>
      <c r="G113" s="44"/>
      <c r="H113" s="44"/>
      <c r="I113" s="1">
        <v>60</v>
      </c>
      <c r="J113" s="1">
        <v>8.09</v>
      </c>
      <c r="K113" s="1">
        <v>2.54</v>
      </c>
      <c r="L113" s="1">
        <v>6.41</v>
      </c>
      <c r="M113" s="1">
        <f t="shared" ref="M113:M117" si="12">SUM(J113*4)+(K113*9)+(L113*4)</f>
        <v>80.86</v>
      </c>
      <c r="N113" s="1" t="s">
        <v>0</v>
      </c>
    </row>
    <row r="114" spans="1:14" x14ac:dyDescent="0.25">
      <c r="A114" s="1">
        <v>339</v>
      </c>
      <c r="B114" s="38" t="s">
        <v>32</v>
      </c>
      <c r="C114" s="39"/>
      <c r="D114" s="39"/>
      <c r="E114" s="39"/>
      <c r="F114" s="39"/>
      <c r="G114" s="39"/>
      <c r="H114" s="40"/>
      <c r="I114" s="1">
        <v>110</v>
      </c>
      <c r="J114" s="1">
        <v>2.2400000000000002</v>
      </c>
      <c r="K114" s="1">
        <v>3.52</v>
      </c>
      <c r="L114" s="1">
        <v>14.98</v>
      </c>
      <c r="M114" s="1">
        <f t="shared" si="12"/>
        <v>100.56</v>
      </c>
      <c r="N114" s="1" t="s">
        <v>0</v>
      </c>
    </row>
    <row r="115" spans="1:14" x14ac:dyDescent="0.25">
      <c r="A115" s="1">
        <v>366</v>
      </c>
      <c r="B115" s="38" t="s">
        <v>11</v>
      </c>
      <c r="C115" s="39"/>
      <c r="D115" s="39"/>
      <c r="E115" s="39"/>
      <c r="F115" s="39"/>
      <c r="G115" s="39"/>
      <c r="H115" s="40"/>
      <c r="I115" s="1">
        <v>30</v>
      </c>
      <c r="J115" s="1">
        <v>0.35</v>
      </c>
      <c r="K115" s="1">
        <v>1.48</v>
      </c>
      <c r="L115" s="1">
        <v>2.4</v>
      </c>
      <c r="M115" s="1">
        <f t="shared" si="12"/>
        <v>24.32</v>
      </c>
      <c r="N115" s="1" t="s">
        <v>0</v>
      </c>
    </row>
    <row r="116" spans="1:14" x14ac:dyDescent="0.25">
      <c r="A116" s="1">
        <v>34</v>
      </c>
      <c r="B116" s="38" t="s">
        <v>37</v>
      </c>
      <c r="C116" s="39"/>
      <c r="D116" s="39"/>
      <c r="E116" s="39"/>
      <c r="F116" s="39"/>
      <c r="G116" s="39"/>
      <c r="H116" s="40"/>
      <c r="I116" s="1">
        <v>30</v>
      </c>
      <c r="J116" s="1">
        <v>0.42</v>
      </c>
      <c r="K116" s="1">
        <v>1.81</v>
      </c>
      <c r="L116" s="1">
        <v>2.5</v>
      </c>
      <c r="M116" s="1">
        <f t="shared" si="12"/>
        <v>27.97</v>
      </c>
      <c r="N116" s="1" t="s">
        <v>0</v>
      </c>
    </row>
    <row r="117" spans="1:14" x14ac:dyDescent="0.25">
      <c r="A117" s="1">
        <v>394</v>
      </c>
      <c r="B117" s="57" t="s">
        <v>10</v>
      </c>
      <c r="C117" s="58"/>
      <c r="D117" s="58"/>
      <c r="E117" s="58"/>
      <c r="F117" s="58"/>
      <c r="G117" s="58"/>
      <c r="H117" s="59"/>
      <c r="I117" s="1">
        <v>150</v>
      </c>
      <c r="J117" s="1">
        <v>0.16</v>
      </c>
      <c r="K117" s="1">
        <v>0.16</v>
      </c>
      <c r="L117" s="1">
        <v>13.45</v>
      </c>
      <c r="M117" s="1">
        <f t="shared" si="12"/>
        <v>55.879999999999995</v>
      </c>
      <c r="N117" s="1"/>
    </row>
    <row r="118" spans="1:14" x14ac:dyDescent="0.25">
      <c r="A118" s="1"/>
      <c r="B118" s="44" t="s">
        <v>51</v>
      </c>
      <c r="C118" s="44"/>
      <c r="D118" s="44"/>
      <c r="E118" s="44"/>
      <c r="F118" s="44"/>
      <c r="G118" s="44"/>
      <c r="H118" s="44"/>
      <c r="I118" s="1">
        <v>30</v>
      </c>
      <c r="J118" s="1">
        <v>2.5</v>
      </c>
      <c r="K118" s="1">
        <v>0.39</v>
      </c>
      <c r="L118" s="1">
        <v>14.43</v>
      </c>
      <c r="M118" s="1">
        <f>SUM(J118*4)+(K118*9)+(L118*4)</f>
        <v>71.23</v>
      </c>
      <c r="N118" s="1" t="s">
        <v>0</v>
      </c>
    </row>
    <row r="119" spans="1:14" x14ac:dyDescent="0.25">
      <c r="A119" s="1" t="s">
        <v>0</v>
      </c>
      <c r="B119" s="38"/>
      <c r="C119" s="39"/>
      <c r="D119" s="39"/>
      <c r="E119" s="39"/>
      <c r="F119" s="39"/>
      <c r="G119" s="39"/>
      <c r="H119" s="40"/>
      <c r="I119" s="1"/>
      <c r="J119" s="1"/>
      <c r="K119" s="1"/>
      <c r="L119" s="1"/>
      <c r="M119" s="1"/>
      <c r="N119" s="1" t="s">
        <v>0</v>
      </c>
    </row>
    <row r="120" spans="1:14" x14ac:dyDescent="0.25">
      <c r="A120" s="1"/>
      <c r="B120" s="41" t="s">
        <v>50</v>
      </c>
      <c r="C120" s="42"/>
      <c r="D120" s="42"/>
      <c r="E120" s="42"/>
      <c r="F120" s="42"/>
      <c r="G120" s="42"/>
      <c r="H120" s="43"/>
      <c r="I120" s="1"/>
      <c r="J120" s="1"/>
      <c r="K120" s="1"/>
      <c r="L120" s="1"/>
      <c r="M120" s="1"/>
      <c r="N120" s="1"/>
    </row>
    <row r="121" spans="1:14" x14ac:dyDescent="0.25">
      <c r="A121" s="1" t="s">
        <v>63</v>
      </c>
      <c r="B121" s="38" t="s">
        <v>80</v>
      </c>
      <c r="C121" s="39"/>
      <c r="D121" s="39"/>
      <c r="E121" s="39"/>
      <c r="F121" s="39"/>
      <c r="G121" s="39"/>
      <c r="H121" s="40"/>
      <c r="I121" s="1">
        <v>150</v>
      </c>
      <c r="J121" s="1">
        <v>15.77</v>
      </c>
      <c r="K121" s="1">
        <v>15.55</v>
      </c>
      <c r="L121" s="1">
        <v>34.119999999999997</v>
      </c>
      <c r="M121" s="1">
        <f>SUM(J121*4)+(K121*9)+(L121*4)</f>
        <v>339.51</v>
      </c>
      <c r="N121" s="1"/>
    </row>
    <row r="122" spans="1:14" x14ac:dyDescent="0.25">
      <c r="A122" s="1">
        <v>411</v>
      </c>
      <c r="B122" s="38" t="s">
        <v>48</v>
      </c>
      <c r="C122" s="39"/>
      <c r="D122" s="39"/>
      <c r="E122" s="39"/>
      <c r="F122" s="39"/>
      <c r="G122" s="39"/>
      <c r="H122" s="40"/>
      <c r="I122" s="1">
        <v>170</v>
      </c>
      <c r="J122" s="1">
        <v>0</v>
      </c>
      <c r="K122" s="1">
        <v>0</v>
      </c>
      <c r="L122" s="1">
        <v>6.98</v>
      </c>
      <c r="M122" s="1">
        <f>SUM(J122*4)+(K122*9)+(L122*4)</f>
        <v>27.92</v>
      </c>
      <c r="N122" s="1"/>
    </row>
    <row r="123" spans="1:14" x14ac:dyDescent="0.25">
      <c r="A123" s="1">
        <v>432</v>
      </c>
      <c r="B123" s="38" t="s">
        <v>70</v>
      </c>
      <c r="C123" s="39"/>
      <c r="D123" s="39"/>
      <c r="E123" s="39"/>
      <c r="F123" s="39"/>
      <c r="G123" s="39"/>
      <c r="H123" s="40"/>
      <c r="I123" s="1">
        <v>40</v>
      </c>
      <c r="J123" s="1">
        <v>3.66</v>
      </c>
      <c r="K123" s="1">
        <v>5.6</v>
      </c>
      <c r="L123" s="1">
        <v>19.8</v>
      </c>
      <c r="M123" s="1">
        <f>SUM(J123*4)+(K123*9)+(L123*4)</f>
        <v>144.24</v>
      </c>
      <c r="N123" s="2"/>
    </row>
    <row r="124" spans="1:14" x14ac:dyDescent="0.25">
      <c r="A124" s="3"/>
      <c r="B124" s="38" t="s">
        <v>59</v>
      </c>
      <c r="C124" s="39"/>
      <c r="D124" s="39"/>
      <c r="E124" s="39"/>
      <c r="F124" s="39"/>
      <c r="G124" s="39"/>
      <c r="H124" s="40"/>
      <c r="I124" s="1">
        <v>100</v>
      </c>
      <c r="J124" s="1">
        <v>0.53</v>
      </c>
      <c r="K124" s="1">
        <v>0.53</v>
      </c>
      <c r="L124" s="1">
        <v>10.73</v>
      </c>
      <c r="M124" s="1">
        <f>SUM(J124*4)+(K124*9)+(L124*4)</f>
        <v>49.81</v>
      </c>
      <c r="N124" s="2"/>
    </row>
    <row r="125" spans="1:14" x14ac:dyDescent="0.25">
      <c r="A125" s="1"/>
      <c r="B125" s="38"/>
      <c r="C125" s="39"/>
      <c r="D125" s="39"/>
      <c r="E125" s="39"/>
      <c r="F125" s="39"/>
      <c r="G125" s="39"/>
      <c r="H125" s="40"/>
      <c r="I125" s="1"/>
      <c r="J125" s="1"/>
      <c r="K125" s="1"/>
      <c r="L125" s="1"/>
      <c r="M125" s="1"/>
      <c r="N125" s="2"/>
    </row>
    <row r="126" spans="1:14" x14ac:dyDescent="0.25">
      <c r="A126" s="3"/>
      <c r="B126" s="38"/>
      <c r="C126" s="39"/>
      <c r="D126" s="39"/>
      <c r="E126" s="39"/>
      <c r="F126" s="39"/>
      <c r="G126" s="39"/>
      <c r="H126" s="40"/>
      <c r="I126" s="1"/>
      <c r="J126" s="1"/>
      <c r="K126" s="1"/>
      <c r="L126" s="1"/>
      <c r="M126" s="1"/>
      <c r="N126" s="2"/>
    </row>
    <row r="127" spans="1:14" x14ac:dyDescent="0.25">
      <c r="A127" s="3"/>
      <c r="B127" s="38"/>
      <c r="C127" s="39"/>
      <c r="D127" s="39"/>
      <c r="E127" s="39"/>
      <c r="F127" s="39"/>
      <c r="G127" s="39"/>
      <c r="H127" s="40"/>
      <c r="I127" s="1"/>
      <c r="J127" s="1"/>
      <c r="K127" s="1"/>
      <c r="L127" s="1"/>
      <c r="M127" s="1"/>
      <c r="N127" s="2"/>
    </row>
    <row r="128" spans="1:14" x14ac:dyDescent="0.25">
      <c r="A128" s="3"/>
      <c r="B128" s="44" t="s">
        <v>2</v>
      </c>
      <c r="C128" s="44"/>
      <c r="D128" s="44"/>
      <c r="E128" s="44"/>
      <c r="F128" s="44"/>
      <c r="G128" s="44"/>
      <c r="H128" s="44"/>
      <c r="I128" s="18" t="s">
        <v>0</v>
      </c>
      <c r="J128" s="1" t="s">
        <v>0</v>
      </c>
      <c r="K128" s="1" t="s">
        <v>0</v>
      </c>
      <c r="L128" s="1" t="s">
        <v>0</v>
      </c>
      <c r="M128" s="1" t="s">
        <v>0</v>
      </c>
      <c r="N128" s="1"/>
    </row>
    <row r="129" spans="1:14" x14ac:dyDescent="0.25">
      <c r="A129" s="3"/>
      <c r="B129" s="48"/>
      <c r="C129" s="48"/>
      <c r="D129" s="48"/>
      <c r="E129" s="48"/>
      <c r="F129" s="48"/>
      <c r="G129" s="48"/>
      <c r="H129" s="48"/>
      <c r="I129" s="19"/>
      <c r="J129" s="2"/>
      <c r="K129" s="2"/>
      <c r="L129" s="2"/>
      <c r="M129" s="2"/>
      <c r="N129" s="1">
        <v>45</v>
      </c>
    </row>
    <row r="130" spans="1:14" x14ac:dyDescent="0.25">
      <c r="A130" s="3"/>
      <c r="B130" s="48" t="s">
        <v>3</v>
      </c>
      <c r="C130" s="48"/>
      <c r="D130" s="48"/>
      <c r="E130" s="48"/>
      <c r="F130" s="48"/>
      <c r="G130" s="48"/>
      <c r="H130" s="48"/>
      <c r="I130" s="20">
        <f>SUM(I103:I129)</f>
        <v>1470</v>
      </c>
      <c r="J130" s="2">
        <f>SUM(J103:J129)</f>
        <v>43.53</v>
      </c>
      <c r="K130" s="2">
        <f>SUM(K103:K129)</f>
        <v>44.26</v>
      </c>
      <c r="L130" s="2">
        <f>SUM(L103:L129)</f>
        <v>190.2</v>
      </c>
      <c r="M130" s="2">
        <f>SUM(M103:M129)</f>
        <v>1333.26</v>
      </c>
      <c r="N130" s="2">
        <v>45</v>
      </c>
    </row>
    <row r="131" spans="1:14" x14ac:dyDescent="0.25">
      <c r="A131" s="1"/>
      <c r="B131" s="44"/>
      <c r="C131" s="44"/>
      <c r="D131" s="44"/>
      <c r="E131" s="44"/>
      <c r="F131" s="44"/>
      <c r="G131" s="44"/>
      <c r="H131" s="44"/>
      <c r="I131" s="1"/>
      <c r="J131" s="1"/>
      <c r="K131" s="1"/>
      <c r="L131" s="1"/>
      <c r="M131" s="1"/>
      <c r="N131" s="2"/>
    </row>
    <row r="132" spans="1:14" x14ac:dyDescent="0.25">
      <c r="A132" s="1"/>
      <c r="B132" s="44"/>
      <c r="C132" s="44"/>
      <c r="D132" s="44"/>
      <c r="E132" s="44"/>
      <c r="F132" s="44"/>
      <c r="G132" s="44"/>
      <c r="H132" s="44"/>
      <c r="I132" s="1"/>
      <c r="J132" s="1"/>
      <c r="K132" s="1"/>
      <c r="L132" s="1"/>
      <c r="M132" s="1"/>
      <c r="N132" s="2"/>
    </row>
    <row r="133" spans="1:14" x14ac:dyDescent="0.25">
      <c r="A133" s="1"/>
      <c r="B133" s="44"/>
      <c r="C133" s="44"/>
      <c r="D133" s="44"/>
      <c r="E133" s="44"/>
      <c r="F133" s="44"/>
      <c r="G133" s="44"/>
      <c r="H133" s="44"/>
      <c r="I133" s="1"/>
      <c r="J133" s="1"/>
      <c r="K133" s="1"/>
      <c r="L133" s="1"/>
      <c r="M133" s="1"/>
      <c r="N133" s="2"/>
    </row>
    <row r="134" spans="1:14" x14ac:dyDescent="0.25">
      <c r="A134" s="49" t="s">
        <v>56</v>
      </c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</row>
    <row r="135" spans="1:14" x14ac:dyDescent="0.25">
      <c r="A135" s="2" t="s">
        <v>0</v>
      </c>
      <c r="B135" s="54" t="s">
        <v>5</v>
      </c>
      <c r="C135" s="55"/>
      <c r="D135" s="55"/>
      <c r="E135" s="55"/>
      <c r="F135" s="55"/>
      <c r="G135" s="55"/>
      <c r="H135" s="56"/>
      <c r="I135" s="20"/>
      <c r="J135" s="2"/>
      <c r="K135" s="2"/>
      <c r="L135" s="2"/>
      <c r="M135" s="2"/>
      <c r="N135" s="2"/>
    </row>
    <row r="136" spans="1:14" x14ac:dyDescent="0.25">
      <c r="A136" s="1">
        <v>199</v>
      </c>
      <c r="B136" s="38" t="s">
        <v>33</v>
      </c>
      <c r="C136" s="39"/>
      <c r="D136" s="39"/>
      <c r="E136" s="39"/>
      <c r="F136" s="39"/>
      <c r="G136" s="39"/>
      <c r="H136" s="40"/>
      <c r="I136" s="1">
        <v>150</v>
      </c>
      <c r="J136" s="1">
        <v>6.52</v>
      </c>
      <c r="K136" s="1">
        <v>4.9000000000000004</v>
      </c>
      <c r="L136" s="1">
        <v>27.15</v>
      </c>
      <c r="M136" s="1">
        <f>SUM(J136*4)+(K136*9)+(L136*4)</f>
        <v>178.78</v>
      </c>
      <c r="N136" s="1" t="s">
        <v>0</v>
      </c>
    </row>
    <row r="137" spans="1:14" x14ac:dyDescent="0.25">
      <c r="A137" s="1">
        <v>6</v>
      </c>
      <c r="B137" s="38" t="s">
        <v>46</v>
      </c>
      <c r="C137" s="39"/>
      <c r="D137" s="39"/>
      <c r="E137" s="39"/>
      <c r="F137" s="39"/>
      <c r="G137" s="39"/>
      <c r="H137" s="40"/>
      <c r="I137" s="1">
        <v>5</v>
      </c>
      <c r="J137" s="1">
        <v>0.04</v>
      </c>
      <c r="K137" s="1">
        <v>4.12</v>
      </c>
      <c r="L137" s="1">
        <v>0.06</v>
      </c>
      <c r="M137" s="1">
        <f>SUM(J137*4)+(K137*9)+(L137*4)</f>
        <v>37.479999999999997</v>
      </c>
      <c r="N137" s="1"/>
    </row>
    <row r="138" spans="1:14" x14ac:dyDescent="0.25">
      <c r="A138" s="1">
        <v>411</v>
      </c>
      <c r="B138" s="38" t="s">
        <v>48</v>
      </c>
      <c r="C138" s="39"/>
      <c r="D138" s="39"/>
      <c r="E138" s="39"/>
      <c r="F138" s="39"/>
      <c r="G138" s="39"/>
      <c r="H138" s="40"/>
      <c r="I138" s="1">
        <v>170</v>
      </c>
      <c r="J138" s="1">
        <v>0</v>
      </c>
      <c r="K138" s="1">
        <v>0</v>
      </c>
      <c r="L138" s="1">
        <v>6.98</v>
      </c>
      <c r="M138" s="1">
        <f>SUM(J138*4)+(K138*9)+(L138*4)</f>
        <v>27.92</v>
      </c>
      <c r="N138" s="1"/>
    </row>
    <row r="139" spans="1:14" ht="14.25" customHeight="1" x14ac:dyDescent="0.25">
      <c r="A139" s="1">
        <v>7</v>
      </c>
      <c r="B139" s="38" t="s">
        <v>75</v>
      </c>
      <c r="C139" s="39"/>
      <c r="D139" s="39"/>
      <c r="E139" s="39"/>
      <c r="F139" s="39"/>
      <c r="G139" s="39"/>
      <c r="H139" s="40"/>
      <c r="I139" s="1">
        <v>8</v>
      </c>
      <c r="J139" s="1">
        <v>1.85</v>
      </c>
      <c r="K139" s="1">
        <v>3.6</v>
      </c>
      <c r="L139" s="1">
        <v>0</v>
      </c>
      <c r="M139" s="1">
        <f>SUM(J139*4)+(K139*9)+(L139*4)</f>
        <v>39.799999999999997</v>
      </c>
      <c r="N139" s="1"/>
    </row>
    <row r="140" spans="1:14" x14ac:dyDescent="0.25">
      <c r="A140" s="32"/>
      <c r="B140" s="44" t="s">
        <v>51</v>
      </c>
      <c r="C140" s="44"/>
      <c r="D140" s="44"/>
      <c r="E140" s="44"/>
      <c r="F140" s="44"/>
      <c r="G140" s="44"/>
      <c r="H140" s="44"/>
      <c r="I140" s="1">
        <v>25</v>
      </c>
      <c r="J140" s="1">
        <v>2.08</v>
      </c>
      <c r="K140" s="1">
        <v>0.32</v>
      </c>
      <c r="L140" s="1">
        <v>12.02</v>
      </c>
      <c r="M140" s="1">
        <f>SUM(J140*4)+(K140*9)+(L140*4)</f>
        <v>59.28</v>
      </c>
      <c r="N140" s="1" t="s">
        <v>0</v>
      </c>
    </row>
    <row r="141" spans="1:14" x14ac:dyDescent="0.25">
      <c r="A141" s="1" t="s">
        <v>0</v>
      </c>
      <c r="B141" s="48"/>
      <c r="C141" s="48"/>
      <c r="D141" s="48"/>
      <c r="E141" s="48"/>
      <c r="F141" s="48"/>
      <c r="G141" s="48"/>
      <c r="H141" s="48"/>
      <c r="I141" s="1" t="s">
        <v>0</v>
      </c>
      <c r="J141" s="1" t="s">
        <v>0</v>
      </c>
      <c r="K141" s="1" t="s">
        <v>0</v>
      </c>
      <c r="L141" s="1" t="s">
        <v>0</v>
      </c>
      <c r="M141" s="1"/>
      <c r="N141" s="1"/>
    </row>
    <row r="142" spans="1:14" x14ac:dyDescent="0.25">
      <c r="A142" s="1"/>
      <c r="B142" s="41" t="s">
        <v>6</v>
      </c>
      <c r="C142" s="39"/>
      <c r="D142" s="39"/>
      <c r="E142" s="39"/>
      <c r="F142" s="39"/>
      <c r="G142" s="39"/>
      <c r="H142" s="40"/>
      <c r="I142" s="1"/>
      <c r="J142" s="1"/>
      <c r="K142" s="1"/>
      <c r="L142" s="1"/>
      <c r="M142" s="1"/>
      <c r="N142" s="1"/>
    </row>
    <row r="143" spans="1:14" x14ac:dyDescent="0.25">
      <c r="A143" s="1">
        <v>418</v>
      </c>
      <c r="B143" s="38" t="s">
        <v>7</v>
      </c>
      <c r="C143" s="39"/>
      <c r="D143" s="39"/>
      <c r="E143" s="39"/>
      <c r="F143" s="39"/>
      <c r="G143" s="39"/>
      <c r="H143" s="40"/>
      <c r="I143" s="1">
        <v>100</v>
      </c>
      <c r="J143" s="1">
        <v>0.5</v>
      </c>
      <c r="K143" s="1">
        <v>0</v>
      </c>
      <c r="L143" s="1">
        <v>10.35</v>
      </c>
      <c r="M143" s="1">
        <f>SUM(J143*4)+(K143*9)+(L143*4)</f>
        <v>43.4</v>
      </c>
      <c r="N143" s="1"/>
    </row>
    <row r="144" spans="1:14" x14ac:dyDescent="0.25">
      <c r="A144" s="1"/>
      <c r="B144" s="48" t="s">
        <v>8</v>
      </c>
      <c r="C144" s="48"/>
      <c r="D144" s="48"/>
      <c r="E144" s="48"/>
      <c r="F144" s="48"/>
      <c r="G144" s="48"/>
      <c r="H144" s="48"/>
      <c r="I144" s="1"/>
      <c r="J144" s="1"/>
      <c r="K144" s="1"/>
      <c r="L144" s="1"/>
      <c r="M144" s="1"/>
      <c r="N144" s="1"/>
    </row>
    <row r="145" spans="1:14" x14ac:dyDescent="0.25">
      <c r="A145" s="1">
        <v>94</v>
      </c>
      <c r="B145" s="38" t="s">
        <v>97</v>
      </c>
      <c r="C145" s="39"/>
      <c r="D145" s="39"/>
      <c r="E145" s="39"/>
      <c r="F145" s="39"/>
      <c r="G145" s="39"/>
      <c r="H145" s="40"/>
      <c r="I145" s="1">
        <v>150</v>
      </c>
      <c r="J145" s="1">
        <v>1.33</v>
      </c>
      <c r="K145" s="1">
        <v>4.04</v>
      </c>
      <c r="L145" s="1">
        <v>7.27</v>
      </c>
      <c r="M145" s="1">
        <f t="shared" ref="M145:M146" si="13">SUM(J145*4)+(K145*9)+(L145*4)</f>
        <v>70.759999999999991</v>
      </c>
      <c r="N145" s="1" t="s">
        <v>0</v>
      </c>
    </row>
    <row r="146" spans="1:14" x14ac:dyDescent="0.25">
      <c r="A146" s="1">
        <v>322</v>
      </c>
      <c r="B146" s="44" t="s">
        <v>60</v>
      </c>
      <c r="C146" s="44"/>
      <c r="D146" s="44"/>
      <c r="E146" s="44"/>
      <c r="F146" s="44"/>
      <c r="G146" s="44"/>
      <c r="H146" s="44"/>
      <c r="I146" s="1">
        <v>60</v>
      </c>
      <c r="J146" s="1">
        <v>10.220000000000001</v>
      </c>
      <c r="K146" s="1">
        <v>2.36</v>
      </c>
      <c r="L146" s="1">
        <v>9.32</v>
      </c>
      <c r="M146" s="1">
        <f t="shared" si="13"/>
        <v>99.4</v>
      </c>
      <c r="N146" s="1" t="s">
        <v>0</v>
      </c>
    </row>
    <row r="147" spans="1:14" x14ac:dyDescent="0.25">
      <c r="A147" s="1">
        <v>373</v>
      </c>
      <c r="B147" s="38" t="s">
        <v>57</v>
      </c>
      <c r="C147" s="39"/>
      <c r="D147" s="39"/>
      <c r="E147" s="39"/>
      <c r="F147" s="39"/>
      <c r="G147" s="39"/>
      <c r="H147" s="40"/>
      <c r="I147" s="1">
        <v>30</v>
      </c>
      <c r="J147" s="1">
        <v>0.35</v>
      </c>
      <c r="K147" s="1">
        <v>1.48</v>
      </c>
      <c r="L147" s="1">
        <v>2.4</v>
      </c>
      <c r="M147" s="1">
        <f t="shared" ref="M147:M150" si="14">SUM(J147*4)+(K147*9)+(L147*4)</f>
        <v>24.32</v>
      </c>
      <c r="N147" s="1" t="s">
        <v>0</v>
      </c>
    </row>
    <row r="148" spans="1:14" x14ac:dyDescent="0.25">
      <c r="A148" s="1">
        <v>21</v>
      </c>
      <c r="B148" s="38" t="s">
        <v>44</v>
      </c>
      <c r="C148" s="39"/>
      <c r="D148" s="39"/>
      <c r="E148" s="39"/>
      <c r="F148" s="39"/>
      <c r="G148" s="39"/>
      <c r="H148" s="40"/>
      <c r="I148" s="1">
        <v>30</v>
      </c>
      <c r="J148" s="1">
        <v>0.42</v>
      </c>
      <c r="K148" s="1">
        <v>1.5</v>
      </c>
      <c r="L148" s="1">
        <v>2.7</v>
      </c>
      <c r="M148" s="1">
        <f t="shared" si="14"/>
        <v>25.98</v>
      </c>
      <c r="N148" s="1"/>
    </row>
    <row r="149" spans="1:14" x14ac:dyDescent="0.25">
      <c r="A149" s="1">
        <v>179</v>
      </c>
      <c r="B149" s="38" t="s">
        <v>24</v>
      </c>
      <c r="C149" s="39"/>
      <c r="D149" s="39"/>
      <c r="E149" s="39"/>
      <c r="F149" s="39"/>
      <c r="G149" s="39"/>
      <c r="H149" s="40"/>
      <c r="I149" s="1">
        <v>110</v>
      </c>
      <c r="J149" s="1">
        <v>6.49</v>
      </c>
      <c r="K149" s="1">
        <v>3.55</v>
      </c>
      <c r="L149" s="1">
        <v>30.57</v>
      </c>
      <c r="M149" s="1">
        <f t="shared" si="14"/>
        <v>180.19</v>
      </c>
      <c r="N149" s="1"/>
    </row>
    <row r="150" spans="1:14" x14ac:dyDescent="0.25">
      <c r="A150" s="1">
        <v>394</v>
      </c>
      <c r="B150" s="44" t="s">
        <v>10</v>
      </c>
      <c r="C150" s="44"/>
      <c r="D150" s="44"/>
      <c r="E150" s="44"/>
      <c r="F150" s="44"/>
      <c r="G150" s="44"/>
      <c r="H150" s="44"/>
      <c r="I150" s="1">
        <v>150</v>
      </c>
      <c r="J150" s="1">
        <v>0.16</v>
      </c>
      <c r="K150" s="1">
        <v>0.16</v>
      </c>
      <c r="L150" s="1">
        <v>13.45</v>
      </c>
      <c r="M150" s="1">
        <f t="shared" si="14"/>
        <v>55.879999999999995</v>
      </c>
      <c r="N150" s="1" t="s">
        <v>0</v>
      </c>
    </row>
    <row r="151" spans="1:14" x14ac:dyDescent="0.25">
      <c r="A151" s="1"/>
      <c r="B151" s="44" t="s">
        <v>51</v>
      </c>
      <c r="C151" s="44"/>
      <c r="D151" s="44"/>
      <c r="E151" s="44"/>
      <c r="F151" s="44"/>
      <c r="G151" s="44"/>
      <c r="H151" s="44"/>
      <c r="I151" s="1">
        <v>30</v>
      </c>
      <c r="J151" s="1">
        <v>2.5</v>
      </c>
      <c r="K151" s="1">
        <v>0.39</v>
      </c>
      <c r="L151" s="1">
        <v>14.43</v>
      </c>
      <c r="M151" s="1">
        <f>SUM(J151*4)+(K151*9)+(L151*4)</f>
        <v>71.23</v>
      </c>
      <c r="N151" s="1" t="s">
        <v>0</v>
      </c>
    </row>
    <row r="152" spans="1:14" x14ac:dyDescent="0.25">
      <c r="A152" s="1"/>
      <c r="B152" s="38"/>
      <c r="C152" s="39"/>
      <c r="D152" s="39"/>
      <c r="E152" s="39"/>
      <c r="F152" s="39"/>
      <c r="G152" s="39"/>
      <c r="H152" s="40"/>
      <c r="I152" s="1"/>
      <c r="J152" s="1"/>
      <c r="K152" s="1"/>
      <c r="L152" s="1"/>
      <c r="M152" s="1"/>
      <c r="N152" s="1"/>
    </row>
    <row r="153" spans="1:14" x14ac:dyDescent="0.25">
      <c r="A153" s="1" t="s">
        <v>0</v>
      </c>
      <c r="B153" s="48"/>
      <c r="C153" s="48"/>
      <c r="D153" s="48"/>
      <c r="E153" s="48"/>
      <c r="F153" s="48"/>
      <c r="G153" s="48"/>
      <c r="H153" s="48"/>
      <c r="I153" s="1"/>
      <c r="J153" s="1"/>
      <c r="K153" s="1"/>
      <c r="L153" s="1"/>
      <c r="M153" s="1"/>
      <c r="N153" s="1"/>
    </row>
    <row r="154" spans="1:14" x14ac:dyDescent="0.25">
      <c r="A154" s="1"/>
      <c r="B154" s="41" t="s">
        <v>50</v>
      </c>
      <c r="C154" s="42"/>
      <c r="D154" s="42"/>
      <c r="E154" s="42"/>
      <c r="F154" s="42"/>
      <c r="G154" s="42"/>
      <c r="H154" s="43"/>
      <c r="I154" s="1"/>
      <c r="J154" s="1"/>
      <c r="K154" s="1"/>
      <c r="L154" s="1"/>
      <c r="M154" s="1"/>
      <c r="N154" s="9"/>
    </row>
    <row r="155" spans="1:14" x14ac:dyDescent="0.25">
      <c r="A155" s="1">
        <v>199</v>
      </c>
      <c r="B155" s="38" t="s">
        <v>67</v>
      </c>
      <c r="C155" s="39"/>
      <c r="D155" s="39"/>
      <c r="E155" s="39"/>
      <c r="F155" s="39"/>
      <c r="G155" s="39"/>
      <c r="H155" s="40"/>
      <c r="I155" s="1">
        <v>150</v>
      </c>
      <c r="J155" s="1">
        <v>6.08</v>
      </c>
      <c r="K155" s="1">
        <v>5.47</v>
      </c>
      <c r="L155" s="1">
        <v>26.25</v>
      </c>
      <c r="M155" s="1">
        <f>SUM(J155*4)+(K155*9)+(L155*4)</f>
        <v>178.55</v>
      </c>
      <c r="N155" s="2"/>
    </row>
    <row r="156" spans="1:14" x14ac:dyDescent="0.25">
      <c r="A156" s="1"/>
      <c r="B156" s="44" t="s">
        <v>12</v>
      </c>
      <c r="C156" s="44"/>
      <c r="D156" s="44"/>
      <c r="E156" s="44"/>
      <c r="F156" s="44"/>
      <c r="G156" s="44"/>
      <c r="H156" s="44"/>
      <c r="I156" s="1">
        <v>20</v>
      </c>
      <c r="J156" s="1">
        <v>1.66</v>
      </c>
      <c r="K156" s="1">
        <v>0.27</v>
      </c>
      <c r="L156" s="1">
        <v>9.6199999999999992</v>
      </c>
      <c r="M156" s="1">
        <f>SUM(J156*4)+(K156*9)+(L156*4)</f>
        <v>47.55</v>
      </c>
      <c r="N156" s="2"/>
    </row>
    <row r="157" spans="1:14" x14ac:dyDescent="0.25">
      <c r="A157" s="1">
        <v>416</v>
      </c>
      <c r="B157" s="38" t="s">
        <v>34</v>
      </c>
      <c r="C157" s="39"/>
      <c r="D157" s="39"/>
      <c r="E157" s="39"/>
      <c r="F157" s="39"/>
      <c r="G157" s="39"/>
      <c r="H157" s="40"/>
      <c r="I157" s="1">
        <v>170</v>
      </c>
      <c r="J157" s="1">
        <v>2.8</v>
      </c>
      <c r="K157" s="1">
        <v>2.42</v>
      </c>
      <c r="L157" s="1">
        <v>10.85</v>
      </c>
      <c r="M157" s="1">
        <f>SUM(J157*4)+(K157*9)+(L157*4)</f>
        <v>76.38</v>
      </c>
      <c r="N157" s="2"/>
    </row>
    <row r="158" spans="1:14" x14ac:dyDescent="0.25">
      <c r="A158" s="27"/>
      <c r="B158" s="38" t="s">
        <v>59</v>
      </c>
      <c r="C158" s="39"/>
      <c r="D158" s="39"/>
      <c r="E158" s="39"/>
      <c r="F158" s="39"/>
      <c r="G158" s="39"/>
      <c r="H158" s="40"/>
      <c r="I158" s="1">
        <v>100</v>
      </c>
      <c r="J158" s="1">
        <v>0.53</v>
      </c>
      <c r="K158" s="1">
        <v>0.53</v>
      </c>
      <c r="L158" s="1">
        <v>10.73</v>
      </c>
      <c r="M158" s="1">
        <f>SUM(J158*4)+(K158*9)+(L158*4)</f>
        <v>49.81</v>
      </c>
      <c r="N158" s="2"/>
    </row>
    <row r="159" spans="1:14" x14ac:dyDescent="0.25">
      <c r="A159" s="3"/>
      <c r="B159" s="38"/>
      <c r="C159" s="39"/>
      <c r="D159" s="39"/>
      <c r="E159" s="39"/>
      <c r="F159" s="39"/>
      <c r="G159" s="39"/>
      <c r="H159" s="40"/>
      <c r="I159" s="1"/>
      <c r="J159" s="1"/>
      <c r="K159" s="1"/>
      <c r="L159" s="1"/>
      <c r="M159" s="1"/>
      <c r="N159" s="2"/>
    </row>
    <row r="160" spans="1:14" x14ac:dyDescent="0.25">
      <c r="A160" s="1"/>
      <c r="B160" s="38"/>
      <c r="C160" s="39"/>
      <c r="D160" s="39"/>
      <c r="E160" s="39"/>
      <c r="F160" s="39"/>
      <c r="G160" s="39"/>
      <c r="H160" s="40"/>
      <c r="I160" s="1"/>
      <c r="J160" s="1"/>
      <c r="K160" s="1"/>
      <c r="L160" s="1"/>
      <c r="M160" s="1"/>
      <c r="N160" s="2"/>
    </row>
    <row r="161" spans="1:14" x14ac:dyDescent="0.25">
      <c r="A161" s="1"/>
      <c r="B161" s="44"/>
      <c r="C161" s="44"/>
      <c r="D161" s="44"/>
      <c r="E161" s="44"/>
      <c r="F161" s="44"/>
      <c r="G161" s="44"/>
      <c r="H161" s="44"/>
      <c r="I161" s="1"/>
      <c r="J161" s="1"/>
      <c r="K161" s="1"/>
      <c r="L161" s="1"/>
      <c r="M161" s="1"/>
      <c r="N161" s="2"/>
    </row>
    <row r="162" spans="1:14" x14ac:dyDescent="0.25">
      <c r="A162" s="1"/>
      <c r="B162" s="38"/>
      <c r="C162" s="39"/>
      <c r="D162" s="39"/>
      <c r="E162" s="39"/>
      <c r="F162" s="39"/>
      <c r="G162" s="39"/>
      <c r="H162" s="40"/>
      <c r="I162" s="1"/>
      <c r="J162" s="1"/>
      <c r="K162" s="1"/>
      <c r="L162" s="1"/>
      <c r="M162" s="1"/>
      <c r="N162" s="2"/>
    </row>
    <row r="163" spans="1:14" x14ac:dyDescent="0.25">
      <c r="A163" s="4"/>
      <c r="B163" s="44" t="s">
        <v>2</v>
      </c>
      <c r="C163" s="44"/>
      <c r="D163" s="44"/>
      <c r="E163" s="44"/>
      <c r="F163" s="44"/>
      <c r="G163" s="44"/>
      <c r="H163" s="44"/>
      <c r="I163" s="18"/>
      <c r="J163" s="1"/>
      <c r="K163" s="1"/>
      <c r="L163" s="1"/>
      <c r="M163" s="1"/>
      <c r="N163" s="1">
        <v>45</v>
      </c>
    </row>
    <row r="164" spans="1:14" x14ac:dyDescent="0.25">
      <c r="A164" s="4"/>
      <c r="B164" s="48" t="s">
        <v>77</v>
      </c>
      <c r="C164" s="48"/>
      <c r="D164" s="48"/>
      <c r="E164" s="48"/>
      <c r="F164" s="48"/>
      <c r="G164" s="48"/>
      <c r="H164" s="48"/>
      <c r="I164" s="20">
        <f>SUM(I136:I163)</f>
        <v>1458</v>
      </c>
      <c r="J164" s="2">
        <f>SUM(J136:J163)</f>
        <v>43.53</v>
      </c>
      <c r="K164" s="2">
        <f>SUM(K136:K163)</f>
        <v>35.110000000000007</v>
      </c>
      <c r="L164" s="2">
        <f>SUM(L136:L163)</f>
        <v>194.15</v>
      </c>
      <c r="M164" s="2">
        <f>SUM(M136:M163)</f>
        <v>1266.71</v>
      </c>
      <c r="N164" s="2">
        <v>45</v>
      </c>
    </row>
    <row r="165" spans="1:14" x14ac:dyDescent="0.25">
      <c r="A165" s="1"/>
      <c r="B165" s="38"/>
      <c r="C165" s="39"/>
      <c r="D165" s="39"/>
      <c r="E165" s="39"/>
      <c r="F165" s="39"/>
      <c r="G165" s="39"/>
      <c r="H165" s="40"/>
      <c r="I165" s="1"/>
      <c r="J165" s="1"/>
      <c r="K165" s="1"/>
      <c r="L165" s="1"/>
      <c r="M165" s="1"/>
      <c r="N165" s="2"/>
    </row>
    <row r="166" spans="1:14" x14ac:dyDescent="0.25">
      <c r="A166" s="1"/>
      <c r="B166" s="38"/>
      <c r="C166" s="39"/>
      <c r="D166" s="39"/>
      <c r="E166" s="39"/>
      <c r="F166" s="39"/>
      <c r="G166" s="39"/>
      <c r="H166" s="40"/>
      <c r="I166" s="1"/>
      <c r="J166" s="1"/>
      <c r="K166" s="1"/>
      <c r="L166" s="1"/>
      <c r="M166" s="1"/>
      <c r="N166" s="2"/>
    </row>
    <row r="167" spans="1:14" x14ac:dyDescent="0.25">
      <c r="A167" s="60" t="s">
        <v>43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2"/>
    </row>
    <row r="168" spans="1:14" x14ac:dyDescent="0.25">
      <c r="A168" s="11"/>
      <c r="B168" s="54" t="s">
        <v>42</v>
      </c>
      <c r="C168" s="55"/>
      <c r="D168" s="55"/>
      <c r="E168" s="55"/>
      <c r="F168" s="55"/>
      <c r="G168" s="55"/>
      <c r="H168" s="56"/>
      <c r="I168" s="24"/>
      <c r="J168" s="11"/>
      <c r="K168" s="11"/>
      <c r="L168" s="11"/>
      <c r="M168" s="11"/>
      <c r="N168" s="11"/>
    </row>
    <row r="169" spans="1:14" x14ac:dyDescent="0.25">
      <c r="A169" s="1">
        <v>199</v>
      </c>
      <c r="B169" s="38" t="s">
        <v>23</v>
      </c>
      <c r="C169" s="39"/>
      <c r="D169" s="39"/>
      <c r="E169" s="39"/>
      <c r="F169" s="39"/>
      <c r="G169" s="39"/>
      <c r="H169" s="40"/>
      <c r="I169" s="1">
        <v>150</v>
      </c>
      <c r="J169" s="1">
        <v>5.1100000000000003</v>
      </c>
      <c r="K169" s="1">
        <v>3.88</v>
      </c>
      <c r="L169" s="1">
        <v>23.86</v>
      </c>
      <c r="M169" s="1">
        <f>SUM(J169*4)+(K169*9)+(L169*4)</f>
        <v>150.80000000000001</v>
      </c>
      <c r="N169" s="1"/>
    </row>
    <row r="170" spans="1:14" x14ac:dyDescent="0.25">
      <c r="A170" s="1">
        <v>6</v>
      </c>
      <c r="B170" s="38" t="s">
        <v>46</v>
      </c>
      <c r="C170" s="39"/>
      <c r="D170" s="39"/>
      <c r="E170" s="39"/>
      <c r="F170" s="39"/>
      <c r="G170" s="39"/>
      <c r="H170" s="40"/>
      <c r="I170" s="1">
        <v>5</v>
      </c>
      <c r="J170" s="1">
        <v>0.04</v>
      </c>
      <c r="K170" s="1">
        <v>4.12</v>
      </c>
      <c r="L170" s="1">
        <v>0.06</v>
      </c>
      <c r="M170" s="1">
        <f>SUM(J170*4)+(K170*9)+(L170*4)</f>
        <v>37.479999999999997</v>
      </c>
      <c r="N170" s="1"/>
    </row>
    <row r="171" spans="1:14" ht="14.25" customHeight="1" x14ac:dyDescent="0.25">
      <c r="A171" s="1">
        <v>411</v>
      </c>
      <c r="B171" s="38" t="s">
        <v>48</v>
      </c>
      <c r="C171" s="39"/>
      <c r="D171" s="39"/>
      <c r="E171" s="39"/>
      <c r="F171" s="39"/>
      <c r="G171" s="39"/>
      <c r="H171" s="40"/>
      <c r="I171" s="1">
        <v>170</v>
      </c>
      <c r="J171" s="1">
        <v>0</v>
      </c>
      <c r="K171" s="1">
        <v>0</v>
      </c>
      <c r="L171" s="1">
        <v>6.98</v>
      </c>
      <c r="M171" s="1">
        <f>SUM(J171*4)+(K171*9)+(L171*4)</f>
        <v>27.92</v>
      </c>
      <c r="N171" s="1"/>
    </row>
    <row r="172" spans="1:14" x14ac:dyDescent="0.25">
      <c r="A172" s="30"/>
      <c r="B172" s="44" t="s">
        <v>51</v>
      </c>
      <c r="C172" s="44"/>
      <c r="D172" s="44"/>
      <c r="E172" s="44"/>
      <c r="F172" s="44"/>
      <c r="G172" s="44"/>
      <c r="H172" s="44"/>
      <c r="I172" s="1">
        <v>25</v>
      </c>
      <c r="J172" s="1">
        <v>2.08</v>
      </c>
      <c r="K172" s="1">
        <v>0.32</v>
      </c>
      <c r="L172" s="1">
        <v>12.02</v>
      </c>
      <c r="M172" s="1">
        <f>SUM(J172*4)+(K172*9)+(L172*4)</f>
        <v>59.28</v>
      </c>
      <c r="N172" s="1" t="s">
        <v>0</v>
      </c>
    </row>
    <row r="173" spans="1:14" x14ac:dyDescent="0.25">
      <c r="A173" s="1"/>
      <c r="B173" s="44"/>
      <c r="C173" s="44"/>
      <c r="D173" s="44"/>
      <c r="E173" s="44"/>
      <c r="F173" s="44"/>
      <c r="G173" s="44"/>
      <c r="H173" s="44"/>
      <c r="I173" s="1"/>
      <c r="J173" s="1"/>
      <c r="K173" s="1"/>
      <c r="L173" s="1"/>
      <c r="M173" s="1"/>
      <c r="N173" s="1"/>
    </row>
    <row r="174" spans="1:14" x14ac:dyDescent="0.25">
      <c r="A174" s="1"/>
      <c r="B174" s="41" t="s">
        <v>6</v>
      </c>
      <c r="C174" s="39"/>
      <c r="D174" s="39"/>
      <c r="E174" s="39"/>
      <c r="F174" s="39"/>
      <c r="G174" s="39"/>
      <c r="H174" s="40"/>
      <c r="I174" s="1"/>
      <c r="J174" s="1"/>
      <c r="K174" s="1"/>
      <c r="L174" s="1"/>
      <c r="M174" s="1"/>
      <c r="N174" s="1" t="s">
        <v>0</v>
      </c>
    </row>
    <row r="175" spans="1:14" x14ac:dyDescent="0.25">
      <c r="A175" s="1">
        <v>418</v>
      </c>
      <c r="B175" s="38" t="s">
        <v>7</v>
      </c>
      <c r="C175" s="39"/>
      <c r="D175" s="39"/>
      <c r="E175" s="39"/>
      <c r="F175" s="39"/>
      <c r="G175" s="39"/>
      <c r="H175" s="40"/>
      <c r="I175" s="1">
        <v>100</v>
      </c>
      <c r="J175" s="1">
        <v>0.5</v>
      </c>
      <c r="K175" s="1">
        <v>0</v>
      </c>
      <c r="L175" s="1">
        <v>10.35</v>
      </c>
      <c r="M175" s="1">
        <f>SUM(J175*4)+(K175*9)+(L175*4)</f>
        <v>43.4</v>
      </c>
      <c r="N175" s="1" t="s">
        <v>0</v>
      </c>
    </row>
    <row r="176" spans="1:14" x14ac:dyDescent="0.25">
      <c r="A176" s="1"/>
      <c r="B176" s="38"/>
      <c r="C176" s="39"/>
      <c r="D176" s="39"/>
      <c r="E176" s="39"/>
      <c r="F176" s="39"/>
      <c r="G176" s="39"/>
      <c r="H176" s="40"/>
      <c r="I176" s="1"/>
      <c r="J176" s="1"/>
      <c r="K176" s="1"/>
      <c r="L176" s="1"/>
      <c r="M176" s="1"/>
      <c r="N176" s="1"/>
    </row>
    <row r="177" spans="1:14" x14ac:dyDescent="0.25">
      <c r="A177" s="1"/>
      <c r="B177" s="41" t="s">
        <v>8</v>
      </c>
      <c r="C177" s="42"/>
      <c r="D177" s="42"/>
      <c r="E177" s="42"/>
      <c r="F177" s="42"/>
      <c r="G177" s="42"/>
      <c r="H177" s="43"/>
      <c r="I177" s="1"/>
      <c r="J177" s="1"/>
      <c r="K177" s="1"/>
      <c r="L177" s="1"/>
      <c r="M177" s="1"/>
      <c r="N177" s="1" t="s">
        <v>0</v>
      </c>
    </row>
    <row r="178" spans="1:14" x14ac:dyDescent="0.25">
      <c r="A178" s="1">
        <v>86</v>
      </c>
      <c r="B178" s="38" t="s">
        <v>72</v>
      </c>
      <c r="C178" s="39"/>
      <c r="D178" s="39"/>
      <c r="E178" s="39"/>
      <c r="F178" s="39"/>
      <c r="G178" s="39"/>
      <c r="H178" s="40"/>
      <c r="I178" s="1">
        <v>150</v>
      </c>
      <c r="J178" s="1">
        <v>1.3</v>
      </c>
      <c r="K178" s="1">
        <v>2.97</v>
      </c>
      <c r="L178" s="1">
        <v>8.67</v>
      </c>
      <c r="M178" s="1">
        <f>SUM(J178*4)+(K178*9)+(L178*4)</f>
        <v>66.61</v>
      </c>
      <c r="N178" s="1"/>
    </row>
    <row r="179" spans="1:14" x14ac:dyDescent="0.25">
      <c r="A179" s="1">
        <v>304</v>
      </c>
      <c r="B179" s="38" t="s">
        <v>79</v>
      </c>
      <c r="C179" s="39"/>
      <c r="D179" s="39"/>
      <c r="E179" s="39"/>
      <c r="F179" s="39"/>
      <c r="G179" s="39"/>
      <c r="H179" s="40"/>
      <c r="I179" s="1">
        <v>100</v>
      </c>
      <c r="J179" s="1">
        <v>7.15</v>
      </c>
      <c r="K179" s="1">
        <v>9.1300000000000008</v>
      </c>
      <c r="L179" s="1">
        <v>9.36</v>
      </c>
      <c r="M179" s="1">
        <f t="shared" ref="M179" si="15">SUM(J179*4)+(K179*9)+(L179*4)</f>
        <v>148.21</v>
      </c>
      <c r="N179" s="1" t="s">
        <v>0</v>
      </c>
    </row>
    <row r="180" spans="1:14" x14ac:dyDescent="0.25">
      <c r="A180" s="1">
        <v>218</v>
      </c>
      <c r="B180" s="38" t="s">
        <v>36</v>
      </c>
      <c r="C180" s="39"/>
      <c r="D180" s="39"/>
      <c r="E180" s="39"/>
      <c r="F180" s="39"/>
      <c r="G180" s="39"/>
      <c r="H180" s="40"/>
      <c r="I180" s="1">
        <v>110</v>
      </c>
      <c r="J180" s="1">
        <v>4.22</v>
      </c>
      <c r="K180" s="1">
        <v>2.25</v>
      </c>
      <c r="L180" s="1">
        <v>22.74</v>
      </c>
      <c r="M180" s="1">
        <f t="shared" ref="M180:M182" si="16">SUM(J180*4)+(K180*9)+(L180*4)</f>
        <v>128.08999999999997</v>
      </c>
      <c r="N180" s="1"/>
    </row>
    <row r="181" spans="1:14" x14ac:dyDescent="0.25">
      <c r="A181" s="1">
        <v>42</v>
      </c>
      <c r="B181" s="38" t="s">
        <v>9</v>
      </c>
      <c r="C181" s="39"/>
      <c r="D181" s="39"/>
      <c r="E181" s="39"/>
      <c r="F181" s="39"/>
      <c r="G181" s="39"/>
      <c r="H181" s="40"/>
      <c r="I181" s="1">
        <v>30</v>
      </c>
      <c r="J181" s="1">
        <v>0.36</v>
      </c>
      <c r="K181" s="1">
        <v>2.12</v>
      </c>
      <c r="L181" s="1">
        <v>3.48</v>
      </c>
      <c r="M181" s="1">
        <f t="shared" si="16"/>
        <v>34.440000000000005</v>
      </c>
      <c r="N181" s="1"/>
    </row>
    <row r="182" spans="1:14" x14ac:dyDescent="0.25">
      <c r="A182" s="1">
        <v>394</v>
      </c>
      <c r="B182" s="57" t="s">
        <v>10</v>
      </c>
      <c r="C182" s="58"/>
      <c r="D182" s="58"/>
      <c r="E182" s="58"/>
      <c r="F182" s="58"/>
      <c r="G182" s="58"/>
      <c r="H182" s="59"/>
      <c r="I182" s="1">
        <v>150</v>
      </c>
      <c r="J182" s="1">
        <v>0.16</v>
      </c>
      <c r="K182" s="1">
        <v>0.16</v>
      </c>
      <c r="L182" s="1">
        <v>13.45</v>
      </c>
      <c r="M182" s="1">
        <f t="shared" si="16"/>
        <v>55.879999999999995</v>
      </c>
      <c r="N182" s="1"/>
    </row>
    <row r="183" spans="1:14" x14ac:dyDescent="0.25">
      <c r="A183" s="1"/>
      <c r="B183" s="44" t="s">
        <v>51</v>
      </c>
      <c r="C183" s="44"/>
      <c r="D183" s="44"/>
      <c r="E183" s="44"/>
      <c r="F183" s="44"/>
      <c r="G183" s="44"/>
      <c r="H183" s="44"/>
      <c r="I183" s="1">
        <v>30</v>
      </c>
      <c r="J183" s="1">
        <v>2.5</v>
      </c>
      <c r="K183" s="1">
        <v>0.39</v>
      </c>
      <c r="L183" s="1">
        <v>14.43</v>
      </c>
      <c r="M183" s="1">
        <f>SUM(J183*4)+(K183*9)+(L183*4)</f>
        <v>71.23</v>
      </c>
      <c r="N183" s="1"/>
    </row>
    <row r="184" spans="1:14" x14ac:dyDescent="0.25">
      <c r="A184" s="1"/>
      <c r="B184" s="57"/>
      <c r="C184" s="58"/>
      <c r="D184" s="58"/>
      <c r="E184" s="58"/>
      <c r="F184" s="58"/>
      <c r="G184" s="58"/>
      <c r="H184" s="59"/>
      <c r="I184" s="1"/>
      <c r="J184" s="1"/>
      <c r="K184" s="1"/>
      <c r="L184" s="1"/>
      <c r="M184" s="1"/>
      <c r="N184" s="1"/>
    </row>
    <row r="185" spans="1:14" x14ac:dyDescent="0.25">
      <c r="A185" s="1"/>
      <c r="B185" s="38"/>
      <c r="C185" s="39"/>
      <c r="D185" s="39"/>
      <c r="E185" s="39"/>
      <c r="F185" s="39"/>
      <c r="G185" s="39"/>
      <c r="H185" s="40"/>
      <c r="I185" s="1"/>
      <c r="J185" s="1"/>
      <c r="K185" s="1"/>
      <c r="L185" s="1"/>
      <c r="M185" s="1"/>
      <c r="N185" s="2"/>
    </row>
    <row r="186" spans="1:14" x14ac:dyDescent="0.25">
      <c r="A186" s="3"/>
      <c r="B186" s="44"/>
      <c r="C186" s="44"/>
      <c r="D186" s="44"/>
      <c r="E186" s="44"/>
      <c r="F186" s="44"/>
      <c r="G186" s="44"/>
      <c r="H186" s="44"/>
      <c r="I186" s="1"/>
      <c r="J186" s="1"/>
      <c r="K186" s="1"/>
      <c r="L186" s="1"/>
      <c r="M186" s="1"/>
      <c r="N186" s="3"/>
    </row>
    <row r="187" spans="1:14" x14ac:dyDescent="0.25">
      <c r="A187" s="1"/>
      <c r="B187" s="41" t="s">
        <v>50</v>
      </c>
      <c r="C187" s="42"/>
      <c r="D187" s="42"/>
      <c r="E187" s="42"/>
      <c r="F187" s="42"/>
      <c r="G187" s="42"/>
      <c r="H187" s="43"/>
      <c r="I187" s="1"/>
      <c r="J187" s="1"/>
      <c r="K187" s="1"/>
      <c r="L187" s="1"/>
      <c r="M187" s="1"/>
      <c r="N187" s="3"/>
    </row>
    <row r="188" spans="1:14" x14ac:dyDescent="0.25">
      <c r="A188" s="1">
        <v>229</v>
      </c>
      <c r="B188" s="38" t="s">
        <v>58</v>
      </c>
      <c r="C188" s="39"/>
      <c r="D188" s="39"/>
      <c r="E188" s="39"/>
      <c r="F188" s="39"/>
      <c r="G188" s="39"/>
      <c r="H188" s="40"/>
      <c r="I188" s="1">
        <v>130</v>
      </c>
      <c r="J188" s="1">
        <v>12.3</v>
      </c>
      <c r="K188" s="1">
        <v>6.94</v>
      </c>
      <c r="L188" s="1">
        <v>2.4500000000000002</v>
      </c>
      <c r="M188" s="1">
        <f t="shared" ref="M188:M193" si="17">SUM(J188*4)+(K188*9)+(L188*4)</f>
        <v>121.46</v>
      </c>
      <c r="N188" s="3"/>
    </row>
    <row r="189" spans="1:14" x14ac:dyDescent="0.25">
      <c r="A189" s="1">
        <v>46</v>
      </c>
      <c r="B189" s="38" t="s">
        <v>89</v>
      </c>
      <c r="C189" s="39"/>
      <c r="D189" s="39"/>
      <c r="E189" s="39"/>
      <c r="F189" s="39"/>
      <c r="G189" s="39"/>
      <c r="H189" s="40"/>
      <c r="I189" s="1">
        <v>40</v>
      </c>
      <c r="J189" s="1">
        <v>0.55000000000000004</v>
      </c>
      <c r="K189" s="1">
        <v>2.4700000000000002</v>
      </c>
      <c r="L189" s="1">
        <v>3.38</v>
      </c>
      <c r="M189" s="1">
        <f t="shared" si="17"/>
        <v>37.950000000000003</v>
      </c>
      <c r="N189" s="3"/>
    </row>
    <row r="190" spans="1:14" x14ac:dyDescent="0.25">
      <c r="A190" s="1">
        <v>411</v>
      </c>
      <c r="B190" s="38" t="s">
        <v>47</v>
      </c>
      <c r="C190" s="39"/>
      <c r="D190" s="39"/>
      <c r="E190" s="39"/>
      <c r="F190" s="39"/>
      <c r="G190" s="39"/>
      <c r="H190" s="40"/>
      <c r="I190" s="1">
        <v>170</v>
      </c>
      <c r="J190" s="1">
        <v>0</v>
      </c>
      <c r="K190" s="1">
        <v>0</v>
      </c>
      <c r="L190" s="1">
        <v>6.98</v>
      </c>
      <c r="M190" s="1">
        <f t="shared" si="17"/>
        <v>27.92</v>
      </c>
      <c r="N190" s="3"/>
    </row>
    <row r="191" spans="1:14" x14ac:dyDescent="0.25">
      <c r="A191" s="1"/>
      <c r="B191" s="44" t="s">
        <v>51</v>
      </c>
      <c r="C191" s="44"/>
      <c r="D191" s="44"/>
      <c r="E191" s="44"/>
      <c r="F191" s="44"/>
      <c r="G191" s="44"/>
      <c r="H191" s="44"/>
      <c r="I191" s="1">
        <v>30</v>
      </c>
      <c r="J191" s="1">
        <v>2.5</v>
      </c>
      <c r="K191" s="1">
        <v>0.39</v>
      </c>
      <c r="L191" s="1">
        <v>14.43</v>
      </c>
      <c r="M191" s="1">
        <f t="shared" si="17"/>
        <v>71.23</v>
      </c>
      <c r="N191" s="3"/>
    </row>
    <row r="192" spans="1:14" x14ac:dyDescent="0.25">
      <c r="A192" s="1">
        <v>452</v>
      </c>
      <c r="B192" s="38" t="s">
        <v>71</v>
      </c>
      <c r="C192" s="39"/>
      <c r="D192" s="39"/>
      <c r="E192" s="39"/>
      <c r="F192" s="39"/>
      <c r="G192" s="39"/>
      <c r="H192" s="40"/>
      <c r="I192" s="1">
        <v>40</v>
      </c>
      <c r="J192" s="1">
        <v>2.9</v>
      </c>
      <c r="K192" s="1">
        <v>5</v>
      </c>
      <c r="L192" s="1">
        <v>21.57</v>
      </c>
      <c r="M192" s="1">
        <f t="shared" si="17"/>
        <v>142.88</v>
      </c>
      <c r="N192" s="3"/>
    </row>
    <row r="193" spans="1:14" x14ac:dyDescent="0.25">
      <c r="A193" s="29"/>
      <c r="B193" s="38" t="s">
        <v>59</v>
      </c>
      <c r="C193" s="39"/>
      <c r="D193" s="39"/>
      <c r="E193" s="39"/>
      <c r="F193" s="39"/>
      <c r="G193" s="39"/>
      <c r="H193" s="40"/>
      <c r="I193" s="1">
        <v>100</v>
      </c>
      <c r="J193" s="1">
        <v>0.53</v>
      </c>
      <c r="K193" s="1">
        <v>0.53</v>
      </c>
      <c r="L193" s="1">
        <v>10.73</v>
      </c>
      <c r="M193" s="1">
        <f t="shared" si="17"/>
        <v>49.81</v>
      </c>
      <c r="N193" s="3"/>
    </row>
    <row r="194" spans="1:14" x14ac:dyDescent="0.25">
      <c r="A194" s="1"/>
      <c r="B194" s="44" t="s">
        <v>2</v>
      </c>
      <c r="C194" s="44"/>
      <c r="D194" s="44"/>
      <c r="E194" s="44"/>
      <c r="F194" s="44"/>
      <c r="G194" s="44"/>
      <c r="H194" s="44"/>
      <c r="I194" s="18"/>
      <c r="J194" s="1"/>
      <c r="K194" s="1"/>
      <c r="L194" s="1"/>
      <c r="M194" s="1"/>
      <c r="N194" s="1">
        <v>45</v>
      </c>
    </row>
    <row r="195" spans="1:14" x14ac:dyDescent="0.25">
      <c r="A195" s="1"/>
      <c r="B195" s="48" t="s">
        <v>3</v>
      </c>
      <c r="C195" s="48"/>
      <c r="D195" s="48"/>
      <c r="E195" s="48"/>
      <c r="F195" s="48"/>
      <c r="G195" s="48"/>
      <c r="H195" s="48"/>
      <c r="I195" s="20">
        <f>SUM(I169:I194)</f>
        <v>1530</v>
      </c>
      <c r="J195" s="2">
        <f>SUM(J169:J194)</f>
        <v>42.199999999999996</v>
      </c>
      <c r="K195" s="2">
        <f>SUM(K169:K194)</f>
        <v>40.67</v>
      </c>
      <c r="L195" s="2">
        <f>SUM(L169:L194)</f>
        <v>184.94</v>
      </c>
      <c r="M195" s="2">
        <f>SUM(M169:M194)</f>
        <v>1274.5900000000001</v>
      </c>
      <c r="N195" s="2">
        <v>45</v>
      </c>
    </row>
    <row r="196" spans="1:14" x14ac:dyDescent="0.25">
      <c r="A196" s="1"/>
      <c r="B196" s="38"/>
      <c r="C196" s="39"/>
      <c r="D196" s="39"/>
      <c r="E196" s="39"/>
      <c r="F196" s="39"/>
      <c r="G196" s="39"/>
      <c r="H196" s="40"/>
      <c r="I196" s="1"/>
      <c r="J196" s="1"/>
      <c r="K196" s="1"/>
      <c r="L196" s="1"/>
      <c r="M196" s="1"/>
      <c r="N196" s="3"/>
    </row>
    <row r="197" spans="1:14" x14ac:dyDescent="0.25">
      <c r="A197" s="1"/>
      <c r="B197" s="38"/>
      <c r="C197" s="39"/>
      <c r="D197" s="39"/>
      <c r="E197" s="39"/>
      <c r="F197" s="39"/>
      <c r="G197" s="39"/>
      <c r="H197" s="40"/>
      <c r="I197" s="1"/>
      <c r="J197" s="1"/>
      <c r="K197" s="1"/>
      <c r="L197" s="1"/>
      <c r="M197" s="1"/>
      <c r="N197" s="3"/>
    </row>
    <row r="198" spans="1:14" x14ac:dyDescent="0.25">
      <c r="A198" s="5"/>
      <c r="I198" s="16"/>
      <c r="J198" s="5"/>
      <c r="K198" s="5"/>
      <c r="L198" s="5"/>
      <c r="M198" s="5"/>
    </row>
    <row r="199" spans="1:14" x14ac:dyDescent="0.25">
      <c r="A199" s="35" t="s">
        <v>39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7"/>
    </row>
    <row r="200" spans="1:14" x14ac:dyDescent="0.25">
      <c r="A200" s="2"/>
      <c r="B200" s="48" t="s">
        <v>5</v>
      </c>
      <c r="C200" s="48"/>
      <c r="D200" s="48"/>
      <c r="E200" s="48"/>
      <c r="F200" s="48"/>
      <c r="G200" s="48"/>
      <c r="H200" s="48"/>
      <c r="I200" s="19"/>
      <c r="J200" s="4"/>
      <c r="K200" s="4"/>
      <c r="L200" s="4"/>
      <c r="M200" s="4"/>
      <c r="N200" s="4"/>
    </row>
    <row r="201" spans="1:14" x14ac:dyDescent="0.25">
      <c r="A201" s="1">
        <v>199</v>
      </c>
      <c r="B201" s="38" t="s">
        <v>28</v>
      </c>
      <c r="C201" s="39"/>
      <c r="D201" s="39"/>
      <c r="E201" s="39"/>
      <c r="F201" s="39"/>
      <c r="G201" s="39"/>
      <c r="H201" s="40"/>
      <c r="I201" s="1">
        <v>150</v>
      </c>
      <c r="J201" s="1">
        <v>5.67</v>
      </c>
      <c r="K201" s="1">
        <v>4.29</v>
      </c>
      <c r="L201" s="1">
        <v>24.73</v>
      </c>
      <c r="M201" s="1">
        <f>SUM(J201*4)+(K201*9)+(L201*4)</f>
        <v>160.21</v>
      </c>
      <c r="N201" s="1"/>
    </row>
    <row r="202" spans="1:14" x14ac:dyDescent="0.25">
      <c r="A202" s="1">
        <v>6</v>
      </c>
      <c r="B202" s="38" t="s">
        <v>46</v>
      </c>
      <c r="C202" s="39"/>
      <c r="D202" s="39"/>
      <c r="E202" s="39"/>
      <c r="F202" s="39"/>
      <c r="G202" s="39"/>
      <c r="H202" s="40"/>
      <c r="I202" s="1">
        <v>5</v>
      </c>
      <c r="J202" s="1">
        <v>0.04</v>
      </c>
      <c r="K202" s="1">
        <v>4.12</v>
      </c>
      <c r="L202" s="1">
        <v>0.06</v>
      </c>
      <c r="M202" s="1">
        <f>SUM(J202*4)+(K202*9)+(L202*4)</f>
        <v>37.479999999999997</v>
      </c>
      <c r="N202" s="1"/>
    </row>
    <row r="203" spans="1:14" x14ac:dyDescent="0.25">
      <c r="A203" s="1">
        <v>411</v>
      </c>
      <c r="B203" s="38" t="s">
        <v>48</v>
      </c>
      <c r="C203" s="39"/>
      <c r="D203" s="39"/>
      <c r="E203" s="39"/>
      <c r="F203" s="39"/>
      <c r="G203" s="39"/>
      <c r="H203" s="40"/>
      <c r="I203" s="1">
        <v>170</v>
      </c>
      <c r="J203" s="1">
        <v>0</v>
      </c>
      <c r="K203" s="1">
        <v>0</v>
      </c>
      <c r="L203" s="1">
        <v>6.98</v>
      </c>
      <c r="M203" s="1">
        <f>SUM(J203*4)+(K203*9)+(L203*4)</f>
        <v>27.92</v>
      </c>
      <c r="N203" s="1"/>
    </row>
    <row r="204" spans="1:14" ht="14.25" customHeight="1" x14ac:dyDescent="0.25">
      <c r="A204" s="1"/>
      <c r="B204" s="44" t="s">
        <v>51</v>
      </c>
      <c r="C204" s="44"/>
      <c r="D204" s="44"/>
      <c r="E204" s="44"/>
      <c r="F204" s="44"/>
      <c r="G204" s="44"/>
      <c r="H204" s="44"/>
      <c r="I204" s="1">
        <v>25</v>
      </c>
      <c r="J204" s="1">
        <v>2.08</v>
      </c>
      <c r="K204" s="1">
        <v>0.32</v>
      </c>
      <c r="L204" s="1">
        <v>12.02</v>
      </c>
      <c r="M204" s="1">
        <f>SUM(J204*4)+(K204*9)+(L204*4)</f>
        <v>59.28</v>
      </c>
      <c r="N204" s="1"/>
    </row>
    <row r="205" spans="1:14" x14ac:dyDescent="0.25">
      <c r="A205" s="1"/>
      <c r="B205" s="44"/>
      <c r="C205" s="44"/>
      <c r="D205" s="44"/>
      <c r="E205" s="44"/>
      <c r="F205" s="44"/>
      <c r="G205" s="44"/>
      <c r="H205" s="44"/>
      <c r="I205" s="1"/>
      <c r="J205" s="1"/>
      <c r="K205" s="1"/>
      <c r="L205" s="1"/>
      <c r="M205" s="1"/>
      <c r="N205" s="1" t="s">
        <v>0</v>
      </c>
    </row>
    <row r="206" spans="1:14" x14ac:dyDescent="0.25">
      <c r="A206" s="1"/>
      <c r="B206" s="41" t="s">
        <v>6</v>
      </c>
      <c r="C206" s="39"/>
      <c r="D206" s="39"/>
      <c r="E206" s="39"/>
      <c r="F206" s="39"/>
      <c r="G206" s="39"/>
      <c r="H206" s="40"/>
      <c r="I206" s="1"/>
      <c r="J206" s="1"/>
      <c r="K206" s="1"/>
      <c r="L206" s="1"/>
      <c r="M206" s="1"/>
      <c r="N206" s="1"/>
    </row>
    <row r="207" spans="1:14" x14ac:dyDescent="0.25">
      <c r="A207" s="1">
        <v>418</v>
      </c>
      <c r="B207" s="38" t="s">
        <v>7</v>
      </c>
      <c r="C207" s="39"/>
      <c r="D207" s="39"/>
      <c r="E207" s="39"/>
      <c r="F207" s="39"/>
      <c r="G207" s="39"/>
      <c r="H207" s="40"/>
      <c r="I207" s="1">
        <v>100</v>
      </c>
      <c r="J207" s="1">
        <v>0.5</v>
      </c>
      <c r="K207" s="1">
        <v>0</v>
      </c>
      <c r="L207" s="1">
        <v>10.35</v>
      </c>
      <c r="M207" s="1">
        <f>SUM(J207*4)+(K207*9)+(L207*4)</f>
        <v>43.4</v>
      </c>
      <c r="N207" s="1"/>
    </row>
    <row r="208" spans="1:14" x14ac:dyDescent="0.25">
      <c r="A208" s="1"/>
      <c r="B208" s="44"/>
      <c r="C208" s="44"/>
      <c r="D208" s="44"/>
      <c r="E208" s="44"/>
      <c r="F208" s="44"/>
      <c r="G208" s="44"/>
      <c r="H208" s="44"/>
      <c r="I208" s="1"/>
      <c r="J208" s="1"/>
      <c r="K208" s="1"/>
      <c r="L208" s="1"/>
      <c r="M208" s="1"/>
      <c r="N208" s="1"/>
    </row>
    <row r="209" spans="1:14" x14ac:dyDescent="0.25">
      <c r="A209" s="1"/>
      <c r="B209" s="48" t="s">
        <v>8</v>
      </c>
      <c r="C209" s="48"/>
      <c r="D209" s="48"/>
      <c r="E209" s="48"/>
      <c r="F209" s="48"/>
      <c r="G209" s="48"/>
      <c r="H209" s="48"/>
      <c r="I209" s="1"/>
      <c r="J209" s="1"/>
      <c r="K209" s="1"/>
      <c r="L209" s="1"/>
      <c r="M209" s="1"/>
      <c r="N209" s="1" t="s">
        <v>0</v>
      </c>
    </row>
    <row r="210" spans="1:14" x14ac:dyDescent="0.25">
      <c r="A210" s="1">
        <v>73</v>
      </c>
      <c r="B210" s="38" t="s">
        <v>73</v>
      </c>
      <c r="C210" s="39"/>
      <c r="D210" s="39"/>
      <c r="E210" s="39"/>
      <c r="F210" s="39"/>
      <c r="G210" s="39"/>
      <c r="H210" s="40"/>
      <c r="I210" s="1">
        <v>150</v>
      </c>
      <c r="J210" s="1">
        <v>1.04</v>
      </c>
      <c r="K210" s="1">
        <v>3.93</v>
      </c>
      <c r="L210" s="1">
        <v>7.1</v>
      </c>
      <c r="M210" s="1">
        <f t="shared" ref="M210" si="18">SUM(J210*4)+(K210*9)+(L210*4)</f>
        <v>67.930000000000007</v>
      </c>
      <c r="N210" s="1" t="s">
        <v>0</v>
      </c>
    </row>
    <row r="211" spans="1:14" x14ac:dyDescent="0.25">
      <c r="A211" s="1">
        <v>322</v>
      </c>
      <c r="B211" s="44" t="s">
        <v>98</v>
      </c>
      <c r="C211" s="44"/>
      <c r="D211" s="44"/>
      <c r="E211" s="44"/>
      <c r="F211" s="44"/>
      <c r="G211" s="44"/>
      <c r="H211" s="44"/>
      <c r="I211" s="1">
        <v>60</v>
      </c>
      <c r="J211" s="1">
        <v>10.220000000000001</v>
      </c>
      <c r="K211" s="1">
        <v>2.36</v>
      </c>
      <c r="L211" s="1">
        <v>9.32</v>
      </c>
      <c r="M211" s="1">
        <f t="shared" ref="M211:M213" si="19">SUM(J211*4)+(K211*9)+(L211*4)</f>
        <v>99.4</v>
      </c>
      <c r="N211" s="1" t="s">
        <v>0</v>
      </c>
    </row>
    <row r="212" spans="1:14" x14ac:dyDescent="0.25">
      <c r="A212" s="1">
        <v>373</v>
      </c>
      <c r="B212" s="38" t="s">
        <v>57</v>
      </c>
      <c r="C212" s="39"/>
      <c r="D212" s="39"/>
      <c r="E212" s="39"/>
      <c r="F212" s="39"/>
      <c r="G212" s="39"/>
      <c r="H212" s="40"/>
      <c r="I212" s="1">
        <v>30</v>
      </c>
      <c r="J212" s="1">
        <v>0.35</v>
      </c>
      <c r="K212" s="1">
        <v>1.48</v>
      </c>
      <c r="L212" s="1">
        <v>2.4</v>
      </c>
      <c r="M212" s="1">
        <f t="shared" si="19"/>
        <v>24.32</v>
      </c>
      <c r="N212" s="1" t="s">
        <v>0</v>
      </c>
    </row>
    <row r="213" spans="1:14" x14ac:dyDescent="0.25">
      <c r="A213" s="1">
        <v>179</v>
      </c>
      <c r="B213" s="38" t="s">
        <v>99</v>
      </c>
      <c r="C213" s="39"/>
      <c r="D213" s="39"/>
      <c r="E213" s="39"/>
      <c r="F213" s="39"/>
      <c r="G213" s="39"/>
      <c r="H213" s="40"/>
      <c r="I213" s="1">
        <v>110</v>
      </c>
      <c r="J213" s="1">
        <v>2.72</v>
      </c>
      <c r="K213" s="1">
        <v>3.04</v>
      </c>
      <c r="L213" s="1">
        <v>28.39</v>
      </c>
      <c r="M213" s="1">
        <f t="shared" si="19"/>
        <v>151.80000000000001</v>
      </c>
      <c r="N213" s="1"/>
    </row>
    <row r="214" spans="1:14" x14ac:dyDescent="0.25">
      <c r="A214" s="1">
        <v>34</v>
      </c>
      <c r="B214" s="38" t="s">
        <v>37</v>
      </c>
      <c r="C214" s="39"/>
      <c r="D214" s="39"/>
      <c r="E214" s="39"/>
      <c r="F214" s="39"/>
      <c r="G214" s="39"/>
      <c r="H214" s="40"/>
      <c r="I214" s="1">
        <v>30</v>
      </c>
      <c r="J214" s="1">
        <v>0.42</v>
      </c>
      <c r="K214" s="1">
        <v>1.81</v>
      </c>
      <c r="L214" s="1">
        <v>2.5</v>
      </c>
      <c r="M214" s="1">
        <f t="shared" ref="M214:M215" si="20">SUM(J214*4)+(K214*9)+(L214*4)</f>
        <v>27.97</v>
      </c>
      <c r="N214" s="1"/>
    </row>
    <row r="215" spans="1:14" x14ac:dyDescent="0.25">
      <c r="A215" s="1">
        <v>394</v>
      </c>
      <c r="B215" s="44" t="s">
        <v>10</v>
      </c>
      <c r="C215" s="44"/>
      <c r="D215" s="44"/>
      <c r="E215" s="44"/>
      <c r="F215" s="44"/>
      <c r="G215" s="44"/>
      <c r="H215" s="44"/>
      <c r="I215" s="1">
        <v>150</v>
      </c>
      <c r="J215" s="1">
        <v>0.16</v>
      </c>
      <c r="K215" s="1">
        <v>0.16</v>
      </c>
      <c r="L215" s="1">
        <v>13.45</v>
      </c>
      <c r="M215" s="1">
        <f t="shared" si="20"/>
        <v>55.879999999999995</v>
      </c>
      <c r="N215" s="1"/>
    </row>
    <row r="216" spans="1:14" x14ac:dyDescent="0.25">
      <c r="A216" s="1"/>
      <c r="B216" s="44" t="s">
        <v>51</v>
      </c>
      <c r="C216" s="44"/>
      <c r="D216" s="44"/>
      <c r="E216" s="44"/>
      <c r="F216" s="44"/>
      <c r="G216" s="44"/>
      <c r="H216" s="44"/>
      <c r="I216" s="1">
        <v>30</v>
      </c>
      <c r="J216" s="1">
        <v>2.5</v>
      </c>
      <c r="K216" s="1">
        <v>0.39</v>
      </c>
      <c r="L216" s="1">
        <v>14.43</v>
      </c>
      <c r="M216" s="1">
        <f>SUM(J216*4)+(K216*9)+(L216*4)</f>
        <v>71.23</v>
      </c>
      <c r="N216" s="1" t="s">
        <v>0</v>
      </c>
    </row>
    <row r="217" spans="1:14" x14ac:dyDescent="0.25">
      <c r="A217" s="1"/>
      <c r="B217" s="38"/>
      <c r="C217" s="39"/>
      <c r="D217" s="39"/>
      <c r="E217" s="39"/>
      <c r="F217" s="39"/>
      <c r="G217" s="39"/>
      <c r="H217" s="40"/>
      <c r="I217" s="1"/>
      <c r="J217" s="1"/>
      <c r="K217" s="1"/>
      <c r="L217" s="1"/>
      <c r="M217" s="1"/>
      <c r="N217" s="1"/>
    </row>
    <row r="218" spans="1:14" x14ac:dyDescent="0.25">
      <c r="A218" s="1"/>
      <c r="B218" s="48"/>
      <c r="C218" s="48"/>
      <c r="D218" s="48"/>
      <c r="E218" s="48"/>
      <c r="F218" s="48"/>
      <c r="G218" s="48"/>
      <c r="H218" s="48"/>
      <c r="I218" s="1"/>
      <c r="J218" s="1"/>
      <c r="K218" s="1"/>
      <c r="L218" s="1"/>
      <c r="M218" s="1"/>
      <c r="N218" s="1"/>
    </row>
    <row r="219" spans="1:14" x14ac:dyDescent="0.25">
      <c r="A219" s="1"/>
      <c r="B219" s="41" t="s">
        <v>50</v>
      </c>
      <c r="C219" s="42"/>
      <c r="D219" s="42"/>
      <c r="E219" s="42"/>
      <c r="F219" s="42"/>
      <c r="G219" s="42"/>
      <c r="H219" s="43"/>
      <c r="I219" s="1"/>
      <c r="J219" s="1"/>
      <c r="K219" s="1"/>
      <c r="L219" s="1"/>
      <c r="M219" s="1"/>
      <c r="N219" s="1"/>
    </row>
    <row r="220" spans="1:14" x14ac:dyDescent="0.25">
      <c r="A220" s="1">
        <v>144</v>
      </c>
      <c r="B220" s="44" t="s">
        <v>69</v>
      </c>
      <c r="C220" s="44"/>
      <c r="D220" s="44"/>
      <c r="E220" s="44"/>
      <c r="F220" s="44"/>
      <c r="G220" s="44"/>
      <c r="H220" s="44"/>
      <c r="I220" s="1">
        <v>150</v>
      </c>
      <c r="J220" s="1">
        <v>3.27</v>
      </c>
      <c r="K220" s="1">
        <v>9.4499999999999993</v>
      </c>
      <c r="L220" s="1">
        <v>25.54</v>
      </c>
      <c r="M220" s="1">
        <f>SUM(J220*4)+(K220*9)+(L220*4)</f>
        <v>200.29</v>
      </c>
      <c r="N220" s="2"/>
    </row>
    <row r="221" spans="1:14" x14ac:dyDescent="0.25">
      <c r="A221" s="1"/>
      <c r="B221" s="44" t="s">
        <v>51</v>
      </c>
      <c r="C221" s="44"/>
      <c r="D221" s="44"/>
      <c r="E221" s="44"/>
      <c r="F221" s="44"/>
      <c r="G221" s="44"/>
      <c r="H221" s="44"/>
      <c r="I221" s="1">
        <v>20</v>
      </c>
      <c r="J221" s="1">
        <v>1.66</v>
      </c>
      <c r="K221" s="1">
        <v>0.27</v>
      </c>
      <c r="L221" s="1">
        <v>9.6199999999999992</v>
      </c>
      <c r="M221" s="1">
        <f>SUM(J221*4)+(K221*9)+(L221*4)</f>
        <v>47.55</v>
      </c>
      <c r="N221" s="2"/>
    </row>
    <row r="222" spans="1:14" x14ac:dyDescent="0.25">
      <c r="A222" s="1">
        <v>420</v>
      </c>
      <c r="B222" s="38" t="s">
        <v>1</v>
      </c>
      <c r="C222" s="39"/>
      <c r="D222" s="39"/>
      <c r="E222" s="39"/>
      <c r="F222" s="39"/>
      <c r="G222" s="39"/>
      <c r="H222" s="40"/>
      <c r="I222" s="1">
        <v>150</v>
      </c>
      <c r="J222" s="1">
        <v>4.83</v>
      </c>
      <c r="K222" s="1">
        <v>3.75</v>
      </c>
      <c r="L222" s="1">
        <v>6</v>
      </c>
      <c r="M222" s="1">
        <f>SUM(J222*4)+(K222*9)+(L222*4)</f>
        <v>77.069999999999993</v>
      </c>
      <c r="N222" s="2"/>
    </row>
    <row r="223" spans="1:14" x14ac:dyDescent="0.25">
      <c r="A223" s="1">
        <v>432</v>
      </c>
      <c r="B223" s="38" t="s">
        <v>70</v>
      </c>
      <c r="C223" s="39"/>
      <c r="D223" s="39"/>
      <c r="E223" s="39"/>
      <c r="F223" s="39"/>
      <c r="G223" s="39"/>
      <c r="H223" s="40"/>
      <c r="I223" s="1">
        <v>40</v>
      </c>
      <c r="J223" s="1">
        <v>3.66</v>
      </c>
      <c r="K223" s="1">
        <v>5.6</v>
      </c>
      <c r="L223" s="1">
        <v>19.8</v>
      </c>
      <c r="M223" s="1">
        <f>SUM(J223*4)+(K223*9)+(L223*4)</f>
        <v>144.24</v>
      </c>
      <c r="N223" s="2"/>
    </row>
    <row r="224" spans="1:14" x14ac:dyDescent="0.25">
      <c r="A224" s="3"/>
      <c r="B224" s="38" t="s">
        <v>59</v>
      </c>
      <c r="C224" s="39"/>
      <c r="D224" s="39"/>
      <c r="E224" s="39"/>
      <c r="F224" s="39"/>
      <c r="G224" s="39"/>
      <c r="H224" s="40"/>
      <c r="I224" s="1">
        <v>100</v>
      </c>
      <c r="J224" s="1">
        <v>0.53</v>
      </c>
      <c r="K224" s="1">
        <v>0.53</v>
      </c>
      <c r="L224" s="1">
        <v>10.73</v>
      </c>
      <c r="M224" s="1">
        <f>SUM(J224*4)+(K224*9)+(L224*4)</f>
        <v>49.81</v>
      </c>
      <c r="N224" s="2"/>
    </row>
    <row r="225" spans="1:14" x14ac:dyDescent="0.25">
      <c r="A225" s="1"/>
      <c r="B225" s="44"/>
      <c r="C225" s="44"/>
      <c r="D225" s="44"/>
      <c r="E225" s="44"/>
      <c r="F225" s="44"/>
      <c r="G225" s="44"/>
      <c r="H225" s="44"/>
      <c r="I225" s="1"/>
      <c r="J225" s="1"/>
      <c r="K225" s="1"/>
      <c r="L225" s="1"/>
      <c r="M225" s="1"/>
      <c r="N225" s="2"/>
    </row>
    <row r="226" spans="1:14" x14ac:dyDescent="0.25">
      <c r="A226" s="1"/>
      <c r="B226" s="44"/>
      <c r="C226" s="44"/>
      <c r="D226" s="44"/>
      <c r="E226" s="44"/>
      <c r="F226" s="44"/>
      <c r="G226" s="44"/>
      <c r="H226" s="44"/>
      <c r="I226" s="1"/>
      <c r="J226" s="1"/>
      <c r="K226" s="1"/>
      <c r="L226" s="1"/>
      <c r="M226" s="1"/>
      <c r="N226" s="2"/>
    </row>
    <row r="227" spans="1:14" x14ac:dyDescent="0.25">
      <c r="A227" s="1"/>
      <c r="B227" s="38"/>
      <c r="C227" s="39"/>
      <c r="D227" s="39"/>
      <c r="E227" s="39"/>
      <c r="F227" s="39"/>
      <c r="G227" s="39"/>
      <c r="H227" s="40"/>
      <c r="I227" s="1"/>
      <c r="J227" s="1"/>
      <c r="K227" s="1"/>
      <c r="L227" s="1"/>
      <c r="M227" s="1"/>
      <c r="N227" s="2"/>
    </row>
    <row r="228" spans="1:14" x14ac:dyDescent="0.25">
      <c r="A228" s="3"/>
      <c r="B228" s="44" t="s">
        <v>2</v>
      </c>
      <c r="C228" s="44"/>
      <c r="D228" s="44"/>
      <c r="E228" s="44"/>
      <c r="F228" s="44"/>
      <c r="G228" s="44"/>
      <c r="H228" s="44"/>
      <c r="I228" s="22"/>
      <c r="J228" s="1"/>
      <c r="K228" s="1"/>
      <c r="L228" s="1"/>
      <c r="M228" s="1"/>
      <c r="N228" s="1">
        <v>45</v>
      </c>
    </row>
    <row r="229" spans="1:14" x14ac:dyDescent="0.25">
      <c r="A229" s="3"/>
      <c r="B229" s="48" t="s">
        <v>3</v>
      </c>
      <c r="C229" s="48"/>
      <c r="D229" s="48"/>
      <c r="E229" s="48"/>
      <c r="F229" s="48"/>
      <c r="G229" s="48"/>
      <c r="H229" s="48"/>
      <c r="I229" s="20">
        <f>SUM(I201:I228)</f>
        <v>1470</v>
      </c>
      <c r="J229" s="2">
        <f>SUM(J201:J228)</f>
        <v>39.650000000000006</v>
      </c>
      <c r="K229" s="2">
        <f>SUM(K201:K228)</f>
        <v>41.5</v>
      </c>
      <c r="L229" s="2">
        <f>SUM(L201:L228)</f>
        <v>203.42000000000002</v>
      </c>
      <c r="M229" s="2">
        <f>SUM(M201:M228)</f>
        <v>1345.78</v>
      </c>
      <c r="N229" s="2">
        <v>45</v>
      </c>
    </row>
    <row r="230" spans="1:14" x14ac:dyDescent="0.25">
      <c r="A230" s="1"/>
      <c r="B230" s="38"/>
      <c r="C230" s="39"/>
      <c r="D230" s="39"/>
      <c r="E230" s="39"/>
      <c r="F230" s="39"/>
      <c r="G230" s="39"/>
      <c r="H230" s="40"/>
      <c r="I230" s="1"/>
      <c r="J230" s="1"/>
      <c r="K230" s="1"/>
      <c r="L230" s="1"/>
      <c r="M230" s="1"/>
      <c r="N230" s="2"/>
    </row>
    <row r="231" spans="1:14" x14ac:dyDescent="0.25">
      <c r="A231" s="1"/>
      <c r="B231" s="38"/>
      <c r="C231" s="39"/>
      <c r="D231" s="39"/>
      <c r="E231" s="39"/>
      <c r="F231" s="39"/>
      <c r="G231" s="39"/>
      <c r="H231" s="40"/>
      <c r="I231" s="1"/>
      <c r="J231" s="1"/>
      <c r="K231" s="1"/>
      <c r="L231" s="1"/>
      <c r="M231" s="1"/>
      <c r="N231" s="2"/>
    </row>
    <row r="232" spans="1:14" x14ac:dyDescent="0.25">
      <c r="A232" s="49" t="s">
        <v>40</v>
      </c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</row>
    <row r="233" spans="1:14" x14ac:dyDescent="0.25">
      <c r="A233" s="2"/>
      <c r="B233" s="48" t="s">
        <v>5</v>
      </c>
      <c r="C233" s="48"/>
      <c r="D233" s="48"/>
      <c r="E233" s="48"/>
      <c r="F233" s="48"/>
      <c r="G233" s="48"/>
      <c r="H233" s="48"/>
      <c r="I233" s="20"/>
      <c r="J233" s="2"/>
      <c r="K233" s="2"/>
      <c r="L233" s="2"/>
      <c r="M233" s="2"/>
      <c r="N233" s="2"/>
    </row>
    <row r="234" spans="1:14" x14ac:dyDescent="0.25">
      <c r="A234" s="1">
        <v>199</v>
      </c>
      <c r="B234" s="38" t="s">
        <v>64</v>
      </c>
      <c r="C234" s="39"/>
      <c r="D234" s="39"/>
      <c r="E234" s="39"/>
      <c r="F234" s="39"/>
      <c r="G234" s="39"/>
      <c r="H234" s="40"/>
      <c r="I234" s="1">
        <v>150</v>
      </c>
      <c r="J234" s="1">
        <v>6.08</v>
      </c>
      <c r="K234" s="1">
        <v>5.47</v>
      </c>
      <c r="L234" s="1">
        <v>26.25</v>
      </c>
      <c r="M234" s="1">
        <f>SUM(J234*4)+(K234*9)+(L234*4)</f>
        <v>178.55</v>
      </c>
      <c r="N234" s="3"/>
    </row>
    <row r="235" spans="1:14" x14ac:dyDescent="0.25">
      <c r="A235" s="1">
        <v>6</v>
      </c>
      <c r="B235" s="38" t="s">
        <v>46</v>
      </c>
      <c r="C235" s="39"/>
      <c r="D235" s="39"/>
      <c r="E235" s="39"/>
      <c r="F235" s="39"/>
      <c r="G235" s="39"/>
      <c r="H235" s="40"/>
      <c r="I235" s="1">
        <v>5</v>
      </c>
      <c r="J235" s="1">
        <v>0.04</v>
      </c>
      <c r="K235" s="1">
        <v>4.12</v>
      </c>
      <c r="L235" s="1">
        <v>0.06</v>
      </c>
      <c r="M235" s="1">
        <f>SUM(J235*4)+(K235*9)+(L235*4)</f>
        <v>37.479999999999997</v>
      </c>
      <c r="N235" s="2"/>
    </row>
    <row r="236" spans="1:14" x14ac:dyDescent="0.25">
      <c r="A236" s="1">
        <v>411</v>
      </c>
      <c r="B236" s="38" t="s">
        <v>49</v>
      </c>
      <c r="C236" s="39"/>
      <c r="D236" s="39"/>
      <c r="E236" s="39"/>
      <c r="F236" s="39"/>
      <c r="G236" s="39"/>
      <c r="H236" s="40"/>
      <c r="I236" s="1">
        <v>170</v>
      </c>
      <c r="J236" s="1">
        <v>0</v>
      </c>
      <c r="K236" s="1">
        <v>0</v>
      </c>
      <c r="L236" s="1">
        <v>6.98</v>
      </c>
      <c r="M236" s="1">
        <f>SUM(J236*4)+(K236*9)+(L236*4)</f>
        <v>27.92</v>
      </c>
      <c r="N236" s="3"/>
    </row>
    <row r="237" spans="1:14" x14ac:dyDescent="0.25">
      <c r="A237" s="1"/>
      <c r="B237" s="44" t="s">
        <v>51</v>
      </c>
      <c r="C237" s="44"/>
      <c r="D237" s="44"/>
      <c r="E237" s="44"/>
      <c r="F237" s="44"/>
      <c r="G237" s="44"/>
      <c r="H237" s="44"/>
      <c r="I237" s="1">
        <v>25</v>
      </c>
      <c r="J237" s="1">
        <v>2.08</v>
      </c>
      <c r="K237" s="1">
        <v>0.32</v>
      </c>
      <c r="L237" s="1">
        <v>12.02</v>
      </c>
      <c r="M237" s="1">
        <f>SUM(J237*4)+(K237*9)+(L237*4)</f>
        <v>59.28</v>
      </c>
      <c r="N237" s="1"/>
    </row>
    <row r="238" spans="1:14" x14ac:dyDescent="0.25">
      <c r="A238" s="1"/>
      <c r="B238" s="38"/>
      <c r="C238" s="39"/>
      <c r="D238" s="39"/>
      <c r="E238" s="39"/>
      <c r="F238" s="39"/>
      <c r="G238" s="39"/>
      <c r="H238" s="40"/>
      <c r="I238" s="1"/>
      <c r="J238" s="1"/>
      <c r="K238" s="1"/>
      <c r="L238" s="1"/>
      <c r="M238" s="1"/>
      <c r="N238" s="1"/>
    </row>
    <row r="239" spans="1:14" x14ac:dyDescent="0.25">
      <c r="A239" s="1"/>
      <c r="B239" s="41" t="s">
        <v>6</v>
      </c>
      <c r="C239" s="39"/>
      <c r="D239" s="39"/>
      <c r="E239" s="39"/>
      <c r="F239" s="39"/>
      <c r="G239" s="39"/>
      <c r="H239" s="40"/>
      <c r="I239" s="1"/>
      <c r="J239" s="1"/>
      <c r="K239" s="1"/>
      <c r="L239" s="1"/>
      <c r="M239" s="1"/>
      <c r="N239" s="1"/>
    </row>
    <row r="240" spans="1:14" x14ac:dyDescent="0.25">
      <c r="A240" s="1">
        <v>418</v>
      </c>
      <c r="B240" s="38" t="s">
        <v>7</v>
      </c>
      <c r="C240" s="39"/>
      <c r="D240" s="39"/>
      <c r="E240" s="39"/>
      <c r="F240" s="39"/>
      <c r="G240" s="39"/>
      <c r="H240" s="40"/>
      <c r="I240" s="1">
        <v>100</v>
      </c>
      <c r="J240" s="1">
        <v>0.5</v>
      </c>
      <c r="K240" s="1">
        <v>0</v>
      </c>
      <c r="L240" s="1">
        <v>10.35</v>
      </c>
      <c r="M240" s="1">
        <f>SUM(J240*4)+(K240*9)+(L240*4)</f>
        <v>43.4</v>
      </c>
      <c r="N240" s="1"/>
    </row>
    <row r="241" spans="1:14" x14ac:dyDescent="0.25">
      <c r="A241" s="1"/>
      <c r="B241" s="38"/>
      <c r="C241" s="39"/>
      <c r="D241" s="39"/>
      <c r="E241" s="39"/>
      <c r="F241" s="39"/>
      <c r="G241" s="39"/>
      <c r="H241" s="40"/>
      <c r="I241" s="1"/>
      <c r="J241" s="1"/>
      <c r="K241" s="1"/>
      <c r="L241" s="1"/>
      <c r="M241" s="1"/>
      <c r="N241" s="1"/>
    </row>
    <row r="242" spans="1:14" x14ac:dyDescent="0.25">
      <c r="A242" s="1"/>
      <c r="B242" s="48" t="s">
        <v>8</v>
      </c>
      <c r="C242" s="48"/>
      <c r="D242" s="48"/>
      <c r="E242" s="48"/>
      <c r="F242" s="48"/>
      <c r="G242" s="48"/>
      <c r="H242" s="48"/>
      <c r="I242" s="1"/>
      <c r="J242" s="1"/>
      <c r="K242" s="1"/>
      <c r="L242" s="1"/>
      <c r="M242" s="1"/>
      <c r="N242" s="1" t="s">
        <v>0</v>
      </c>
    </row>
    <row r="243" spans="1:14" x14ac:dyDescent="0.25">
      <c r="A243" s="1">
        <v>88</v>
      </c>
      <c r="B243" s="38" t="s">
        <v>94</v>
      </c>
      <c r="C243" s="39"/>
      <c r="D243" s="39"/>
      <c r="E243" s="39"/>
      <c r="F243" s="39"/>
      <c r="G243" s="39"/>
      <c r="H243" s="40"/>
      <c r="I243" s="1">
        <v>150</v>
      </c>
      <c r="J243" s="1">
        <v>1.61</v>
      </c>
      <c r="K243" s="1">
        <v>1.7</v>
      </c>
      <c r="L243" s="1">
        <v>10.28</v>
      </c>
      <c r="M243" s="1">
        <f>SUM(J243*4)+(K243*9)+(L243*4)</f>
        <v>62.86</v>
      </c>
      <c r="N243" s="1"/>
    </row>
    <row r="244" spans="1:14" x14ac:dyDescent="0.25">
      <c r="A244" s="1">
        <v>293</v>
      </c>
      <c r="B244" s="44" t="s">
        <v>29</v>
      </c>
      <c r="C244" s="44"/>
      <c r="D244" s="44"/>
      <c r="E244" s="44"/>
      <c r="F244" s="44"/>
      <c r="G244" s="44"/>
      <c r="H244" s="44"/>
      <c r="I244" s="1">
        <v>60</v>
      </c>
      <c r="J244" s="1">
        <v>8.76</v>
      </c>
      <c r="K244" s="1">
        <v>8.57</v>
      </c>
      <c r="L244" s="1">
        <v>1.96</v>
      </c>
      <c r="M244" s="1">
        <f>SUM(J244*4)+(K244*9)+(L244*4)</f>
        <v>120.00999999999999</v>
      </c>
      <c r="N244" s="1"/>
    </row>
    <row r="245" spans="1:14" x14ac:dyDescent="0.25">
      <c r="A245" s="1">
        <v>182</v>
      </c>
      <c r="B245" s="38" t="s">
        <v>27</v>
      </c>
      <c r="C245" s="39"/>
      <c r="D245" s="39"/>
      <c r="E245" s="39"/>
      <c r="F245" s="39"/>
      <c r="G245" s="39"/>
      <c r="H245" s="40"/>
      <c r="I245" s="1">
        <v>110</v>
      </c>
      <c r="J245" s="1">
        <v>3.13</v>
      </c>
      <c r="K245" s="1">
        <v>3.55</v>
      </c>
      <c r="L245" s="1">
        <v>17.91</v>
      </c>
      <c r="M245" s="1">
        <f t="shared" ref="M245" si="21">SUM(J245*4)+(K245*9)+(L245*4)</f>
        <v>116.11</v>
      </c>
      <c r="N245" s="1"/>
    </row>
    <row r="246" spans="1:14" x14ac:dyDescent="0.25">
      <c r="A246" s="1">
        <v>21</v>
      </c>
      <c r="B246" s="38" t="s">
        <v>44</v>
      </c>
      <c r="C246" s="39"/>
      <c r="D246" s="39"/>
      <c r="E246" s="39"/>
      <c r="F246" s="39"/>
      <c r="G246" s="39"/>
      <c r="H246" s="40"/>
      <c r="I246" s="1">
        <v>30</v>
      </c>
      <c r="J246" s="1">
        <v>0.42</v>
      </c>
      <c r="K246" s="1">
        <v>1.5</v>
      </c>
      <c r="L246" s="1">
        <v>2.7</v>
      </c>
      <c r="M246" s="1">
        <f t="shared" ref="M246" si="22">SUM(J246*4)+(K246*9)+(L246*4)</f>
        <v>25.98</v>
      </c>
      <c r="N246" s="1" t="s">
        <v>0</v>
      </c>
    </row>
    <row r="247" spans="1:14" x14ac:dyDescent="0.25">
      <c r="A247" s="1">
        <v>390</v>
      </c>
      <c r="B247" s="44" t="s">
        <v>30</v>
      </c>
      <c r="C247" s="44"/>
      <c r="D247" s="44"/>
      <c r="E247" s="44"/>
      <c r="F247" s="44"/>
      <c r="G247" s="44"/>
      <c r="H247" s="44"/>
      <c r="I247" s="1">
        <v>150</v>
      </c>
      <c r="J247" s="1">
        <v>0.12</v>
      </c>
      <c r="K247" s="1">
        <v>0.12</v>
      </c>
      <c r="L247" s="1">
        <v>10.15</v>
      </c>
      <c r="M247" s="1">
        <f t="shared" ref="M247" si="23">SUM(J247*4)+(K247*9)+(L247*4)</f>
        <v>42.160000000000004</v>
      </c>
      <c r="N247" s="1"/>
    </row>
    <row r="248" spans="1:14" x14ac:dyDescent="0.25">
      <c r="A248" s="1"/>
      <c r="B248" s="44" t="s">
        <v>51</v>
      </c>
      <c r="C248" s="44"/>
      <c r="D248" s="44"/>
      <c r="E248" s="44"/>
      <c r="F248" s="44"/>
      <c r="G248" s="44"/>
      <c r="H248" s="44"/>
      <c r="I248" s="1">
        <v>30</v>
      </c>
      <c r="J248" s="1">
        <v>2.5</v>
      </c>
      <c r="K248" s="1">
        <v>0.39</v>
      </c>
      <c r="L248" s="1">
        <v>14.43</v>
      </c>
      <c r="M248" s="1">
        <f>SUM(J248*4)+(K248*9)+(L248*4)</f>
        <v>71.23</v>
      </c>
      <c r="N248" s="2"/>
    </row>
    <row r="249" spans="1:14" x14ac:dyDescent="0.25">
      <c r="A249" s="1"/>
      <c r="B249" s="48"/>
      <c r="C249" s="48"/>
      <c r="D249" s="48"/>
      <c r="E249" s="48"/>
      <c r="F249" s="48"/>
      <c r="G249" s="48"/>
      <c r="H249" s="48"/>
      <c r="I249" s="4"/>
      <c r="J249" s="2"/>
      <c r="K249" s="2"/>
      <c r="L249" s="2"/>
      <c r="M249" s="2"/>
      <c r="N249" s="2"/>
    </row>
    <row r="250" spans="1:14" x14ac:dyDescent="0.25">
      <c r="A250" s="1"/>
      <c r="B250" s="38"/>
      <c r="C250" s="39"/>
      <c r="D250" s="39"/>
      <c r="E250" s="39"/>
      <c r="F250" s="39"/>
      <c r="G250" s="39"/>
      <c r="H250" s="40"/>
      <c r="I250" s="1"/>
      <c r="J250" s="1"/>
      <c r="K250" s="1"/>
      <c r="L250" s="1"/>
      <c r="M250" s="1"/>
      <c r="N250" s="2"/>
    </row>
    <row r="251" spans="1:14" x14ac:dyDescent="0.25">
      <c r="A251" s="1"/>
      <c r="B251" s="38"/>
      <c r="C251" s="39"/>
      <c r="D251" s="39"/>
      <c r="E251" s="39"/>
      <c r="F251" s="39"/>
      <c r="G251" s="39"/>
      <c r="H251" s="40"/>
      <c r="I251" s="1"/>
      <c r="J251" s="1"/>
      <c r="K251" s="1"/>
      <c r="L251" s="1"/>
      <c r="M251" s="1"/>
      <c r="N251" s="2"/>
    </row>
    <row r="252" spans="1:14" x14ac:dyDescent="0.25">
      <c r="A252" s="1"/>
      <c r="B252" s="41" t="s">
        <v>50</v>
      </c>
      <c r="C252" s="42"/>
      <c r="D252" s="42"/>
      <c r="E252" s="42"/>
      <c r="F252" s="42"/>
      <c r="G252" s="42"/>
      <c r="H252" s="43"/>
      <c r="I252" s="4"/>
      <c r="J252" s="2"/>
      <c r="K252" s="2"/>
      <c r="L252" s="2"/>
      <c r="M252" s="2"/>
      <c r="N252" s="2"/>
    </row>
    <row r="253" spans="1:14" x14ac:dyDescent="0.25">
      <c r="A253" s="1" t="s">
        <v>63</v>
      </c>
      <c r="B253" s="38" t="s">
        <v>80</v>
      </c>
      <c r="C253" s="39"/>
      <c r="D253" s="39"/>
      <c r="E253" s="39"/>
      <c r="F253" s="39"/>
      <c r="G253" s="39"/>
      <c r="H253" s="40"/>
      <c r="I253" s="1">
        <v>150</v>
      </c>
      <c r="J253" s="1">
        <v>15.77</v>
      </c>
      <c r="K253" s="1">
        <v>15.55</v>
      </c>
      <c r="L253" s="1">
        <v>34.119999999999997</v>
      </c>
      <c r="M253" s="1">
        <f>SUM(J253*4)+(K253*9)+(L253*4)</f>
        <v>339.51</v>
      </c>
      <c r="N253" s="2"/>
    </row>
    <row r="254" spans="1:14" x14ac:dyDescent="0.25">
      <c r="A254" s="1">
        <v>413</v>
      </c>
      <c r="B254" s="38" t="s">
        <v>45</v>
      </c>
      <c r="C254" s="39"/>
      <c r="D254" s="39"/>
      <c r="E254" s="39"/>
      <c r="F254" s="39"/>
      <c r="G254" s="39"/>
      <c r="H254" s="40"/>
      <c r="I254" s="1">
        <v>170</v>
      </c>
      <c r="J254" s="1">
        <v>2.77</v>
      </c>
      <c r="K254" s="1">
        <v>2.6</v>
      </c>
      <c r="L254" s="1">
        <v>10.6</v>
      </c>
      <c r="M254" s="1">
        <f t="shared" ref="M254" si="24">SUM(J254*4)+(K254*9)+(L254*4)</f>
        <v>76.88</v>
      </c>
      <c r="N254" s="2"/>
    </row>
    <row r="255" spans="1:14" x14ac:dyDescent="0.25">
      <c r="A255" s="1"/>
      <c r="B255" s="44" t="s">
        <v>51</v>
      </c>
      <c r="C255" s="44"/>
      <c r="D255" s="44"/>
      <c r="E255" s="44"/>
      <c r="F255" s="44"/>
      <c r="G255" s="44"/>
      <c r="H255" s="44"/>
      <c r="I255" s="1">
        <v>20</v>
      </c>
      <c r="J255" s="1">
        <v>1.66</v>
      </c>
      <c r="K255" s="1">
        <v>0.27</v>
      </c>
      <c r="L255" s="1">
        <v>9.6199999999999992</v>
      </c>
      <c r="M255" s="1">
        <f>SUM(J255*4)+(K255*9)+(L255*4)</f>
        <v>47.55</v>
      </c>
      <c r="N255" s="2"/>
    </row>
    <row r="256" spans="1:14" x14ac:dyDescent="0.25">
      <c r="A256" s="31"/>
      <c r="B256" s="38" t="s">
        <v>59</v>
      </c>
      <c r="C256" s="39"/>
      <c r="D256" s="39"/>
      <c r="E256" s="39"/>
      <c r="F256" s="39"/>
      <c r="G256" s="39"/>
      <c r="H256" s="40"/>
      <c r="I256" s="1">
        <v>100</v>
      </c>
      <c r="J256" s="1">
        <v>0.53</v>
      </c>
      <c r="K256" s="1">
        <v>0.53</v>
      </c>
      <c r="L256" s="1">
        <v>10.73</v>
      </c>
      <c r="M256" s="1">
        <f>SUM(J256*4)+(K256*9)+(L256*4)</f>
        <v>49.81</v>
      </c>
      <c r="N256" s="2"/>
    </row>
    <row r="257" spans="1:14" x14ac:dyDescent="0.25">
      <c r="A257" s="1"/>
      <c r="B257" s="44"/>
      <c r="C257" s="44"/>
      <c r="D257" s="44"/>
      <c r="E257" s="44"/>
      <c r="F257" s="44"/>
      <c r="G257" s="44"/>
      <c r="H257" s="44"/>
      <c r="I257" s="1"/>
      <c r="J257" s="1"/>
      <c r="K257" s="1"/>
      <c r="L257" s="1"/>
      <c r="M257" s="1"/>
      <c r="N257" s="2"/>
    </row>
    <row r="258" spans="1:14" x14ac:dyDescent="0.25">
      <c r="A258" s="4"/>
      <c r="B258" s="38"/>
      <c r="C258" s="39"/>
      <c r="D258" s="39"/>
      <c r="E258" s="39"/>
      <c r="F258" s="39"/>
      <c r="G258" s="39"/>
      <c r="H258" s="40"/>
      <c r="I258" s="1"/>
      <c r="J258" s="1"/>
      <c r="K258" s="1"/>
      <c r="L258" s="1"/>
      <c r="M258" s="1"/>
      <c r="N258" s="2"/>
    </row>
    <row r="259" spans="1:14" x14ac:dyDescent="0.25">
      <c r="A259" s="1"/>
      <c r="B259" s="44" t="s">
        <v>2</v>
      </c>
      <c r="C259" s="44"/>
      <c r="D259" s="44"/>
      <c r="E259" s="44"/>
      <c r="F259" s="44"/>
      <c r="G259" s="44"/>
      <c r="H259" s="44"/>
      <c r="I259" s="19"/>
      <c r="J259" s="2" t="s">
        <v>0</v>
      </c>
      <c r="K259" s="2" t="s">
        <v>0</v>
      </c>
      <c r="L259" s="2" t="s">
        <v>0</v>
      </c>
      <c r="M259" s="2" t="s">
        <v>0</v>
      </c>
      <c r="N259" s="1">
        <v>45</v>
      </c>
    </row>
    <row r="260" spans="1:14" x14ac:dyDescent="0.25">
      <c r="A260" s="1"/>
      <c r="B260" s="48" t="s">
        <v>3</v>
      </c>
      <c r="C260" s="48"/>
      <c r="D260" s="48"/>
      <c r="E260" s="48"/>
      <c r="F260" s="48"/>
      <c r="G260" s="48"/>
      <c r="H260" s="48"/>
      <c r="I260" s="20">
        <f>SUM(I234:I259)</f>
        <v>1420</v>
      </c>
      <c r="J260" s="2">
        <f>SUM(J234:J259)</f>
        <v>45.970000000000006</v>
      </c>
      <c r="K260" s="2">
        <f>SUM(K234:K259)</f>
        <v>44.690000000000012</v>
      </c>
      <c r="L260" s="2">
        <f>SUM(L234:L259)</f>
        <v>178.16</v>
      </c>
      <c r="M260" s="2">
        <f>SUM(M234:M259)</f>
        <v>1298.7299999999998</v>
      </c>
      <c r="N260" s="2">
        <v>45</v>
      </c>
    </row>
    <row r="261" spans="1:14" x14ac:dyDescent="0.25">
      <c r="A261" s="1"/>
      <c r="B261" s="38"/>
      <c r="C261" s="39"/>
      <c r="D261" s="39"/>
      <c r="E261" s="39"/>
      <c r="F261" s="39"/>
      <c r="G261" s="39"/>
      <c r="H261" s="40"/>
      <c r="I261" s="1"/>
      <c r="J261" s="1"/>
      <c r="K261" s="1"/>
      <c r="L261" s="1"/>
      <c r="M261" s="1"/>
      <c r="N261" s="2"/>
    </row>
    <row r="262" spans="1:14" x14ac:dyDescent="0.25">
      <c r="A262" s="1"/>
      <c r="B262" s="44"/>
      <c r="C262" s="44"/>
      <c r="D262" s="44"/>
      <c r="E262" s="44"/>
      <c r="F262" s="44"/>
      <c r="G262" s="44"/>
      <c r="H262" s="44"/>
      <c r="I262" s="1"/>
      <c r="J262" s="1"/>
      <c r="K262" s="1"/>
      <c r="L262" s="1"/>
      <c r="M262" s="1"/>
      <c r="N262" s="2"/>
    </row>
    <row r="263" spans="1:14" x14ac:dyDescent="0.25">
      <c r="A263" s="5"/>
      <c r="B263" s="8"/>
      <c r="C263" s="8"/>
      <c r="D263" s="8"/>
      <c r="E263" s="8"/>
      <c r="F263" s="8"/>
      <c r="G263" s="8"/>
      <c r="H263" s="8"/>
      <c r="I263" s="21"/>
      <c r="J263" s="7"/>
      <c r="K263" s="7"/>
      <c r="L263" s="7"/>
      <c r="M263" s="7"/>
      <c r="N263" s="7"/>
    </row>
    <row r="264" spans="1:14" x14ac:dyDescent="0.25">
      <c r="A264" s="5"/>
      <c r="B264" s="8"/>
      <c r="C264" s="8"/>
      <c r="D264" s="8"/>
      <c r="E264" s="8"/>
      <c r="F264" s="8"/>
      <c r="G264" s="8"/>
      <c r="H264" s="8"/>
      <c r="I264" s="21"/>
      <c r="J264" s="7"/>
      <c r="K264" s="7"/>
      <c r="L264" s="7"/>
      <c r="M264" s="7"/>
      <c r="N264" s="7"/>
    </row>
    <row r="265" spans="1:14" x14ac:dyDescent="0.25">
      <c r="A265" s="35" t="s">
        <v>41</v>
      </c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7"/>
    </row>
    <row r="266" spans="1:14" x14ac:dyDescent="0.25">
      <c r="A266" s="2"/>
      <c r="B266" s="41" t="s">
        <v>5</v>
      </c>
      <c r="C266" s="42"/>
      <c r="D266" s="42"/>
      <c r="E266" s="42"/>
      <c r="F266" s="42"/>
      <c r="G266" s="42"/>
      <c r="H266" s="43"/>
      <c r="I266" s="20"/>
      <c r="J266" s="2"/>
      <c r="K266" s="2"/>
      <c r="L266" s="2"/>
      <c r="M266" s="2"/>
      <c r="N266" s="2"/>
    </row>
    <row r="267" spans="1:14" x14ac:dyDescent="0.25">
      <c r="A267" s="1">
        <v>199</v>
      </c>
      <c r="B267" s="38" t="s">
        <v>93</v>
      </c>
      <c r="C267" s="39"/>
      <c r="D267" s="39"/>
      <c r="E267" s="39"/>
      <c r="F267" s="39"/>
      <c r="G267" s="39"/>
      <c r="H267" s="40"/>
      <c r="I267" s="1">
        <v>150</v>
      </c>
      <c r="J267" s="1">
        <v>4.12</v>
      </c>
      <c r="K267" s="1">
        <v>4.03</v>
      </c>
      <c r="L267" s="1">
        <v>25.31</v>
      </c>
      <c r="M267" s="1">
        <f>SUM(J267*4)+(K267*9)+(L267*4)</f>
        <v>153.99</v>
      </c>
      <c r="N267" s="28"/>
    </row>
    <row r="268" spans="1:14" x14ac:dyDescent="0.25">
      <c r="A268" s="1">
        <v>7</v>
      </c>
      <c r="B268" s="38" t="s">
        <v>75</v>
      </c>
      <c r="C268" s="39"/>
      <c r="D268" s="39"/>
      <c r="E268" s="39"/>
      <c r="F268" s="39"/>
      <c r="G268" s="39"/>
      <c r="H268" s="40"/>
      <c r="I268" s="1">
        <v>8</v>
      </c>
      <c r="J268" s="1">
        <v>1.85</v>
      </c>
      <c r="K268" s="1">
        <v>3.6</v>
      </c>
      <c r="L268" s="1">
        <v>0</v>
      </c>
      <c r="M268" s="1">
        <f>SUM(J268*4)+(K268*9)+(L268*4)</f>
        <v>39.799999999999997</v>
      </c>
      <c r="N268" s="1"/>
    </row>
    <row r="269" spans="1:14" x14ac:dyDescent="0.25">
      <c r="A269" s="1">
        <v>6</v>
      </c>
      <c r="B269" s="38" t="s">
        <v>46</v>
      </c>
      <c r="C269" s="39"/>
      <c r="D269" s="39"/>
      <c r="E269" s="39"/>
      <c r="F269" s="39"/>
      <c r="G269" s="39"/>
      <c r="H269" s="40"/>
      <c r="I269" s="1">
        <v>5</v>
      </c>
      <c r="J269" s="1">
        <v>0.04</v>
      </c>
      <c r="K269" s="1">
        <v>4.12</v>
      </c>
      <c r="L269" s="1">
        <v>0.06</v>
      </c>
      <c r="M269" s="1">
        <f>SUM(J269*4)+(K269*9)+(L269*4)</f>
        <v>37.479999999999997</v>
      </c>
      <c r="N269" s="1"/>
    </row>
    <row r="270" spans="1:14" x14ac:dyDescent="0.25">
      <c r="A270" s="1">
        <v>416</v>
      </c>
      <c r="B270" s="38" t="s">
        <v>34</v>
      </c>
      <c r="C270" s="39"/>
      <c r="D270" s="39"/>
      <c r="E270" s="39"/>
      <c r="F270" s="39"/>
      <c r="G270" s="39"/>
      <c r="H270" s="40"/>
      <c r="I270" s="1">
        <v>170</v>
      </c>
      <c r="J270" s="1">
        <v>2.8</v>
      </c>
      <c r="K270" s="1">
        <v>2.42</v>
      </c>
      <c r="L270" s="1">
        <v>10.85</v>
      </c>
      <c r="M270" s="1">
        <f>SUM(J270*4)+(K270*9)+(L270*4)</f>
        <v>76.38</v>
      </c>
      <c r="N270" s="1"/>
    </row>
    <row r="271" spans="1:14" x14ac:dyDescent="0.25">
      <c r="A271" s="30"/>
      <c r="B271" s="44" t="s">
        <v>51</v>
      </c>
      <c r="C271" s="44"/>
      <c r="D271" s="44"/>
      <c r="E271" s="44"/>
      <c r="F271" s="44"/>
      <c r="G271" s="44"/>
      <c r="H271" s="44"/>
      <c r="I271" s="1">
        <v>25</v>
      </c>
      <c r="J271" s="1">
        <v>2.08</v>
      </c>
      <c r="K271" s="1">
        <v>0.32</v>
      </c>
      <c r="L271" s="1">
        <v>12.02</v>
      </c>
      <c r="M271" s="1">
        <f>SUM(J271*4)+(K271*9)+(L271*4)</f>
        <v>59.28</v>
      </c>
      <c r="N271" s="1"/>
    </row>
    <row r="272" spans="1:14" x14ac:dyDescent="0.25">
      <c r="A272" s="1"/>
      <c r="B272" s="41" t="s">
        <v>6</v>
      </c>
      <c r="C272" s="42"/>
      <c r="D272" s="42"/>
      <c r="E272" s="42"/>
      <c r="F272" s="42"/>
      <c r="G272" s="42"/>
      <c r="H272" s="43"/>
      <c r="I272" s="1"/>
      <c r="J272" s="1"/>
      <c r="K272" s="1"/>
      <c r="L272" s="1"/>
      <c r="M272" s="1"/>
      <c r="N272" s="1"/>
    </row>
    <row r="273" spans="1:14" x14ac:dyDescent="0.25">
      <c r="A273" s="1">
        <v>418</v>
      </c>
      <c r="B273" s="38" t="s">
        <v>7</v>
      </c>
      <c r="C273" s="39"/>
      <c r="D273" s="39"/>
      <c r="E273" s="39"/>
      <c r="F273" s="39"/>
      <c r="G273" s="39"/>
      <c r="H273" s="40"/>
      <c r="I273" s="1">
        <v>100</v>
      </c>
      <c r="J273" s="1">
        <v>0.5</v>
      </c>
      <c r="K273" s="1">
        <v>0</v>
      </c>
      <c r="L273" s="1">
        <v>10.35</v>
      </c>
      <c r="M273" s="1">
        <f>SUM(J273*4)+(K273*9)+(L273*4)</f>
        <v>43.4</v>
      </c>
      <c r="N273" s="1" t="s">
        <v>0</v>
      </c>
    </row>
    <row r="274" spans="1:14" x14ac:dyDescent="0.25">
      <c r="A274" s="1"/>
      <c r="B274" s="44"/>
      <c r="C274" s="44"/>
      <c r="D274" s="44"/>
      <c r="E274" s="44"/>
      <c r="F274" s="44"/>
      <c r="G274" s="44"/>
      <c r="H274" s="44"/>
      <c r="I274" s="1"/>
      <c r="J274" s="1"/>
      <c r="K274" s="1"/>
      <c r="L274" s="1"/>
      <c r="M274" s="1"/>
      <c r="N274" s="1"/>
    </row>
    <row r="275" spans="1:14" x14ac:dyDescent="0.25">
      <c r="A275" s="1"/>
      <c r="B275" s="48" t="s">
        <v>8</v>
      </c>
      <c r="C275" s="48"/>
      <c r="D275" s="48"/>
      <c r="E275" s="48"/>
      <c r="F275" s="48"/>
      <c r="G275" s="48"/>
      <c r="H275" s="48"/>
      <c r="I275" s="1"/>
      <c r="J275" s="1"/>
      <c r="K275" s="1"/>
      <c r="L275" s="1"/>
      <c r="M275" s="1"/>
      <c r="N275" s="1"/>
    </row>
    <row r="276" spans="1:14" x14ac:dyDescent="0.25">
      <c r="A276" s="1">
        <v>87</v>
      </c>
      <c r="B276" s="38" t="s">
        <v>68</v>
      </c>
      <c r="C276" s="39"/>
      <c r="D276" s="39"/>
      <c r="E276" s="39"/>
      <c r="F276" s="39"/>
      <c r="G276" s="39"/>
      <c r="H276" s="40"/>
      <c r="I276" s="1">
        <v>150</v>
      </c>
      <c r="J276" s="1">
        <v>3.15</v>
      </c>
      <c r="K276" s="1">
        <v>4.16</v>
      </c>
      <c r="L276" s="1">
        <v>10.029999999999999</v>
      </c>
      <c r="M276" s="1">
        <f t="shared" ref="M276" si="25">SUM(J276*4)+(K276*9)+(L276*4)</f>
        <v>90.16</v>
      </c>
      <c r="N276" s="1"/>
    </row>
    <row r="277" spans="1:14" x14ac:dyDescent="0.25">
      <c r="A277" s="1">
        <v>272</v>
      </c>
      <c r="B277" s="44" t="s">
        <v>31</v>
      </c>
      <c r="C277" s="44"/>
      <c r="D277" s="44"/>
      <c r="E277" s="44"/>
      <c r="F277" s="44"/>
      <c r="G277" s="44"/>
      <c r="H277" s="44"/>
      <c r="I277" s="1">
        <v>60</v>
      </c>
      <c r="J277" s="1">
        <v>8.09</v>
      </c>
      <c r="K277" s="1">
        <v>2.54</v>
      </c>
      <c r="L277" s="1">
        <v>6.41</v>
      </c>
      <c r="M277" s="1">
        <f t="shared" ref="M277:M280" si="26">SUM(J277*4)+(K277*9)+(L277*4)</f>
        <v>80.86</v>
      </c>
      <c r="N277" s="1" t="s">
        <v>0</v>
      </c>
    </row>
    <row r="278" spans="1:14" x14ac:dyDescent="0.25">
      <c r="A278" s="1">
        <v>339</v>
      </c>
      <c r="B278" s="38" t="s">
        <v>32</v>
      </c>
      <c r="C278" s="39"/>
      <c r="D278" s="39"/>
      <c r="E278" s="39"/>
      <c r="F278" s="39"/>
      <c r="G278" s="39"/>
      <c r="H278" s="40"/>
      <c r="I278" s="1">
        <v>110</v>
      </c>
      <c r="J278" s="1">
        <v>2.2400000000000002</v>
      </c>
      <c r="K278" s="1">
        <v>3.52</v>
      </c>
      <c r="L278" s="1">
        <v>14.98</v>
      </c>
      <c r="M278" s="1">
        <f t="shared" si="26"/>
        <v>100.56</v>
      </c>
      <c r="N278" s="1" t="s">
        <v>0</v>
      </c>
    </row>
    <row r="279" spans="1:14" x14ac:dyDescent="0.25">
      <c r="A279" s="1">
        <v>373</v>
      </c>
      <c r="B279" s="38" t="s">
        <v>57</v>
      </c>
      <c r="C279" s="39"/>
      <c r="D279" s="39"/>
      <c r="E279" s="39"/>
      <c r="F279" s="39"/>
      <c r="G279" s="39"/>
      <c r="H279" s="40"/>
      <c r="I279" s="1">
        <v>30</v>
      </c>
      <c r="J279" s="1">
        <v>0.35</v>
      </c>
      <c r="K279" s="1">
        <v>1.48</v>
      </c>
      <c r="L279" s="1">
        <v>2.4</v>
      </c>
      <c r="M279" s="1">
        <f t="shared" si="26"/>
        <v>24.32</v>
      </c>
      <c r="N279" s="1" t="s">
        <v>0</v>
      </c>
    </row>
    <row r="280" spans="1:14" x14ac:dyDescent="0.25">
      <c r="A280" s="1">
        <v>34</v>
      </c>
      <c r="B280" s="38" t="s">
        <v>37</v>
      </c>
      <c r="C280" s="39"/>
      <c r="D280" s="39"/>
      <c r="E280" s="39"/>
      <c r="F280" s="39"/>
      <c r="G280" s="39"/>
      <c r="H280" s="40"/>
      <c r="I280" s="1">
        <v>30</v>
      </c>
      <c r="J280" s="1">
        <v>0.42</v>
      </c>
      <c r="K280" s="1">
        <v>1.81</v>
      </c>
      <c r="L280" s="1">
        <v>2.5</v>
      </c>
      <c r="M280" s="1">
        <f t="shared" si="26"/>
        <v>27.97</v>
      </c>
      <c r="N280" s="1"/>
    </row>
    <row r="281" spans="1:14" x14ac:dyDescent="0.25">
      <c r="A281" s="1">
        <v>390</v>
      </c>
      <c r="B281" s="44" t="s">
        <v>30</v>
      </c>
      <c r="C281" s="44"/>
      <c r="D281" s="44"/>
      <c r="E281" s="44"/>
      <c r="F281" s="44"/>
      <c r="G281" s="44"/>
      <c r="H281" s="44"/>
      <c r="I281" s="1">
        <v>150</v>
      </c>
      <c r="J281" s="1">
        <v>0.12</v>
      </c>
      <c r="K281" s="1">
        <v>0.12</v>
      </c>
      <c r="L281" s="1">
        <v>10.15</v>
      </c>
      <c r="M281" s="1">
        <f t="shared" ref="M281" si="27">SUM(J281*4)+(K281*9)+(L281*4)</f>
        <v>42.160000000000004</v>
      </c>
      <c r="N281" s="1" t="s">
        <v>0</v>
      </c>
    </row>
    <row r="282" spans="1:14" x14ac:dyDescent="0.25">
      <c r="A282" s="1"/>
      <c r="B282" s="44" t="s">
        <v>51</v>
      </c>
      <c r="C282" s="44"/>
      <c r="D282" s="44"/>
      <c r="E282" s="44"/>
      <c r="F282" s="44"/>
      <c r="G282" s="44"/>
      <c r="H282" s="44"/>
      <c r="I282" s="1">
        <v>30</v>
      </c>
      <c r="J282" s="1">
        <v>2.5</v>
      </c>
      <c r="K282" s="1">
        <v>0.39</v>
      </c>
      <c r="L282" s="1">
        <v>14.43</v>
      </c>
      <c r="M282" s="1">
        <f>SUM(J282*4)+(K282*9)+(L282*4)</f>
        <v>71.23</v>
      </c>
      <c r="N282" s="1"/>
    </row>
    <row r="283" spans="1:14" x14ac:dyDescent="0.25">
      <c r="A283" s="1"/>
      <c r="B283" s="48"/>
      <c r="C283" s="48"/>
      <c r="D283" s="48"/>
      <c r="E283" s="48"/>
      <c r="F283" s="48"/>
      <c r="G283" s="48"/>
      <c r="H283" s="48"/>
      <c r="I283" s="1"/>
      <c r="J283" s="1"/>
      <c r="K283" s="1"/>
      <c r="L283" s="1"/>
      <c r="M283" s="1"/>
      <c r="N283" s="1"/>
    </row>
    <row r="284" spans="1:14" x14ac:dyDescent="0.25">
      <c r="A284" s="1"/>
      <c r="B284" s="44"/>
      <c r="C284" s="44"/>
      <c r="D284" s="44"/>
      <c r="E284" s="44"/>
      <c r="F284" s="44"/>
      <c r="G284" s="44"/>
      <c r="H284" s="44"/>
      <c r="I284" s="1"/>
      <c r="J284" s="1"/>
      <c r="K284" s="1"/>
      <c r="L284" s="1"/>
      <c r="M284" s="1"/>
      <c r="N284" s="1"/>
    </row>
    <row r="285" spans="1:14" x14ac:dyDescent="0.25">
      <c r="A285" s="1"/>
      <c r="B285" s="38"/>
      <c r="C285" s="39"/>
      <c r="D285" s="39"/>
      <c r="E285" s="39"/>
      <c r="F285" s="39"/>
      <c r="G285" s="39"/>
      <c r="H285" s="40"/>
      <c r="I285" s="1"/>
      <c r="J285" s="1"/>
      <c r="K285" s="1"/>
      <c r="L285" s="1"/>
      <c r="M285" s="1"/>
      <c r="N285" s="2"/>
    </row>
    <row r="286" spans="1:14" x14ac:dyDescent="0.25">
      <c r="A286" s="1"/>
      <c r="B286" s="41" t="s">
        <v>50</v>
      </c>
      <c r="C286" s="42"/>
      <c r="D286" s="42"/>
      <c r="E286" s="42"/>
      <c r="F286" s="42"/>
      <c r="G286" s="42"/>
      <c r="H286" s="43"/>
      <c r="I286" s="4"/>
      <c r="J286" s="2"/>
      <c r="K286" s="2"/>
      <c r="L286" s="2"/>
      <c r="M286" s="2"/>
      <c r="N286" s="2"/>
    </row>
    <row r="287" spans="1:14" x14ac:dyDescent="0.25">
      <c r="A287" s="1">
        <v>227</v>
      </c>
      <c r="B287" s="38" t="s">
        <v>95</v>
      </c>
      <c r="C287" s="39"/>
      <c r="D287" s="39"/>
      <c r="E287" s="39"/>
      <c r="F287" s="39"/>
      <c r="G287" s="39"/>
      <c r="H287" s="40"/>
      <c r="I287" s="1">
        <v>40</v>
      </c>
      <c r="J287" s="1">
        <v>5.08</v>
      </c>
      <c r="K287" s="1">
        <v>4.5999999999999996</v>
      </c>
      <c r="L287" s="1">
        <v>0.28000000000000003</v>
      </c>
      <c r="M287" s="1">
        <f t="shared" ref="M287:M292" si="28">SUM(J287*4)+(K287*9)+(L287*4)</f>
        <v>62.839999999999996</v>
      </c>
      <c r="N287" s="2"/>
    </row>
    <row r="288" spans="1:14" x14ac:dyDescent="0.25">
      <c r="A288" s="1">
        <v>143</v>
      </c>
      <c r="B288" s="38" t="s">
        <v>38</v>
      </c>
      <c r="C288" s="39"/>
      <c r="D288" s="39"/>
      <c r="E288" s="39"/>
      <c r="F288" s="39"/>
      <c r="G288" s="39"/>
      <c r="H288" s="40"/>
      <c r="I288" s="1">
        <v>110</v>
      </c>
      <c r="J288" s="1">
        <v>2.29</v>
      </c>
      <c r="K288" s="1">
        <v>4.07</v>
      </c>
      <c r="L288" s="1">
        <v>10.54</v>
      </c>
      <c r="M288" s="1">
        <f t="shared" si="28"/>
        <v>87.95</v>
      </c>
      <c r="N288" s="2"/>
    </row>
    <row r="289" spans="1:14" x14ac:dyDescent="0.25">
      <c r="A289" s="1">
        <v>411</v>
      </c>
      <c r="B289" s="38" t="s">
        <v>49</v>
      </c>
      <c r="C289" s="39"/>
      <c r="D289" s="39"/>
      <c r="E289" s="39"/>
      <c r="F289" s="39"/>
      <c r="G289" s="39"/>
      <c r="H289" s="40"/>
      <c r="I289" s="1">
        <v>150</v>
      </c>
      <c r="J289" s="1">
        <v>0</v>
      </c>
      <c r="K289" s="1">
        <v>0</v>
      </c>
      <c r="L289" s="1">
        <v>6.98</v>
      </c>
      <c r="M289" s="1">
        <f t="shared" si="28"/>
        <v>27.92</v>
      </c>
      <c r="N289" s="2"/>
    </row>
    <row r="290" spans="1:14" x14ac:dyDescent="0.25">
      <c r="A290" s="1"/>
      <c r="B290" s="44" t="s">
        <v>12</v>
      </c>
      <c r="C290" s="44"/>
      <c r="D290" s="44"/>
      <c r="E290" s="44"/>
      <c r="F290" s="44"/>
      <c r="G290" s="44"/>
      <c r="H290" s="44"/>
      <c r="I290" s="1">
        <v>20</v>
      </c>
      <c r="J290" s="1">
        <v>1.66</v>
      </c>
      <c r="K290" s="1">
        <v>0.27</v>
      </c>
      <c r="L290" s="1">
        <v>9.6199999999999992</v>
      </c>
      <c r="M290" s="1">
        <f t="shared" si="28"/>
        <v>47.55</v>
      </c>
      <c r="N290" s="2"/>
    </row>
    <row r="291" spans="1:14" x14ac:dyDescent="0.25">
      <c r="A291" s="1">
        <v>452</v>
      </c>
      <c r="B291" s="38" t="s">
        <v>71</v>
      </c>
      <c r="C291" s="39"/>
      <c r="D291" s="39"/>
      <c r="E291" s="39"/>
      <c r="F291" s="39"/>
      <c r="G291" s="39"/>
      <c r="H291" s="40"/>
      <c r="I291" s="1">
        <v>40</v>
      </c>
      <c r="J291" s="1">
        <v>2.9</v>
      </c>
      <c r="K291" s="1">
        <v>5</v>
      </c>
      <c r="L291" s="1">
        <v>21.57</v>
      </c>
      <c r="M291" s="1">
        <f t="shared" si="28"/>
        <v>142.88</v>
      </c>
      <c r="N291" s="2"/>
    </row>
    <row r="292" spans="1:14" x14ac:dyDescent="0.25">
      <c r="A292" s="29"/>
      <c r="B292" s="38" t="s">
        <v>59</v>
      </c>
      <c r="C292" s="39"/>
      <c r="D292" s="39"/>
      <c r="E292" s="39"/>
      <c r="F292" s="39"/>
      <c r="G292" s="39"/>
      <c r="H292" s="40"/>
      <c r="I292" s="1">
        <v>100</v>
      </c>
      <c r="J292" s="1">
        <v>0.53</v>
      </c>
      <c r="K292" s="1">
        <v>0.53</v>
      </c>
      <c r="L292" s="1">
        <v>10.73</v>
      </c>
      <c r="M292" s="1">
        <f t="shared" si="28"/>
        <v>49.81</v>
      </c>
      <c r="N292" s="2"/>
    </row>
    <row r="293" spans="1:14" x14ac:dyDescent="0.25">
      <c r="A293" s="1"/>
      <c r="B293" s="44" t="s">
        <v>2</v>
      </c>
      <c r="C293" s="44"/>
      <c r="D293" s="44"/>
      <c r="E293" s="44"/>
      <c r="F293" s="44"/>
      <c r="G293" s="44"/>
      <c r="H293" s="44"/>
      <c r="I293" s="1"/>
      <c r="J293" s="1"/>
      <c r="K293" s="1"/>
      <c r="L293" s="1"/>
      <c r="M293" s="1"/>
      <c r="N293" s="1">
        <v>45</v>
      </c>
    </row>
    <row r="294" spans="1:14" ht="15.75" customHeight="1" x14ac:dyDescent="0.25">
      <c r="A294" s="1"/>
      <c r="B294" s="48" t="s">
        <v>3</v>
      </c>
      <c r="C294" s="48"/>
      <c r="D294" s="48"/>
      <c r="E294" s="48"/>
      <c r="F294" s="48"/>
      <c r="G294" s="48"/>
      <c r="H294" s="48"/>
      <c r="I294" s="20">
        <f>SUM(I267:I293)</f>
        <v>1478</v>
      </c>
      <c r="J294" s="2">
        <f>SUM(J267:J293)</f>
        <v>40.720000000000006</v>
      </c>
      <c r="K294" s="2">
        <f>SUM(K267:K293)</f>
        <v>42.980000000000004</v>
      </c>
      <c r="L294" s="2">
        <f>SUM(L267:L293)</f>
        <v>179.20999999999998</v>
      </c>
      <c r="M294" s="2">
        <f>SUM(M267:M293)</f>
        <v>1266.54</v>
      </c>
      <c r="N294" s="2">
        <v>45</v>
      </c>
    </row>
    <row r="295" spans="1:14" ht="15.75" customHeight="1" x14ac:dyDescent="0.25">
      <c r="A295" s="1"/>
      <c r="B295" s="38"/>
      <c r="C295" s="39"/>
      <c r="D295" s="39"/>
      <c r="E295" s="39"/>
      <c r="F295" s="39"/>
      <c r="G295" s="39"/>
      <c r="H295" s="40"/>
      <c r="I295" s="1"/>
      <c r="J295" s="1"/>
      <c r="K295" s="1"/>
      <c r="L295" s="1"/>
      <c r="M295" s="1"/>
      <c r="N295" s="2"/>
    </row>
    <row r="296" spans="1:14" ht="15.75" customHeight="1" x14ac:dyDescent="0.25">
      <c r="A296" s="1"/>
      <c r="B296" s="38"/>
      <c r="C296" s="39"/>
      <c r="D296" s="39"/>
      <c r="E296" s="39"/>
      <c r="F296" s="39"/>
      <c r="G296" s="39"/>
      <c r="H296" s="40"/>
      <c r="I296" s="1"/>
      <c r="J296" s="1"/>
      <c r="K296" s="1"/>
      <c r="L296" s="1"/>
      <c r="M296" s="1"/>
      <c r="N296" s="2"/>
    </row>
    <row r="297" spans="1:14" x14ac:dyDescent="0.25">
      <c r="A297" s="1"/>
      <c r="B297" s="44"/>
      <c r="C297" s="44"/>
      <c r="D297" s="44"/>
      <c r="E297" s="44"/>
      <c r="F297" s="44"/>
      <c r="G297" s="44"/>
      <c r="H297" s="44"/>
      <c r="I297" s="1"/>
      <c r="J297" s="1"/>
      <c r="K297" s="1"/>
      <c r="L297" s="1"/>
      <c r="M297" s="1"/>
      <c r="N297" s="1"/>
    </row>
    <row r="298" spans="1:14" x14ac:dyDescent="0.25">
      <c r="A298" s="53" t="s">
        <v>4</v>
      </c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</row>
    <row r="299" spans="1:14" x14ac:dyDescent="0.25">
      <c r="A299" s="3"/>
      <c r="B299" s="54" t="s">
        <v>5</v>
      </c>
      <c r="C299" s="55"/>
      <c r="D299" s="55"/>
      <c r="E299" s="55"/>
      <c r="F299" s="55"/>
      <c r="G299" s="55"/>
      <c r="H299" s="56"/>
      <c r="I299" s="4"/>
      <c r="J299" s="2"/>
      <c r="K299" s="2"/>
      <c r="L299" s="2"/>
      <c r="M299" s="2"/>
      <c r="N299" s="2"/>
    </row>
    <row r="300" spans="1:14" x14ac:dyDescent="0.25">
      <c r="A300" s="1">
        <v>199</v>
      </c>
      <c r="B300" s="38" t="s">
        <v>25</v>
      </c>
      <c r="C300" s="39"/>
      <c r="D300" s="39"/>
      <c r="E300" s="39"/>
      <c r="F300" s="39"/>
      <c r="G300" s="39"/>
      <c r="H300" s="40"/>
      <c r="I300" s="1">
        <v>150</v>
      </c>
      <c r="J300" s="1">
        <v>4.08</v>
      </c>
      <c r="K300" s="1">
        <v>4.8600000000000003</v>
      </c>
      <c r="L300" s="1">
        <v>24.01</v>
      </c>
      <c r="M300" s="1">
        <f>SUM(J300*4)+(K300*9)+(L300*4)</f>
        <v>156.10000000000002</v>
      </c>
      <c r="N300" s="2"/>
    </row>
    <row r="301" spans="1:14" x14ac:dyDescent="0.25">
      <c r="A301" s="1">
        <v>6</v>
      </c>
      <c r="B301" s="38" t="s">
        <v>46</v>
      </c>
      <c r="C301" s="39"/>
      <c r="D301" s="39"/>
      <c r="E301" s="39"/>
      <c r="F301" s="39"/>
      <c r="G301" s="39"/>
      <c r="H301" s="40"/>
      <c r="I301" s="1">
        <v>5</v>
      </c>
      <c r="J301" s="1">
        <v>0.04</v>
      </c>
      <c r="K301" s="1">
        <v>4.12</v>
      </c>
      <c r="L301" s="1">
        <v>0.06</v>
      </c>
      <c r="M301" s="1">
        <f>SUM(J301*4)+(K301*9)+(L301*4)</f>
        <v>37.479999999999997</v>
      </c>
      <c r="N301" s="2"/>
    </row>
    <row r="302" spans="1:14" x14ac:dyDescent="0.25">
      <c r="A302" s="1"/>
      <c r="B302" s="44" t="s">
        <v>51</v>
      </c>
      <c r="C302" s="44"/>
      <c r="D302" s="44"/>
      <c r="E302" s="44"/>
      <c r="F302" s="44"/>
      <c r="G302" s="44"/>
      <c r="H302" s="44"/>
      <c r="I302" s="1">
        <v>25</v>
      </c>
      <c r="J302" s="1">
        <v>2.08</v>
      </c>
      <c r="K302" s="1">
        <v>0.32</v>
      </c>
      <c r="L302" s="1">
        <v>12.02</v>
      </c>
      <c r="M302" s="1">
        <f>SUM(J302*4)+(K302*9)+(L302*4)</f>
        <v>59.28</v>
      </c>
      <c r="N302" s="3"/>
    </row>
    <row r="303" spans="1:14" x14ac:dyDescent="0.25">
      <c r="A303" s="1">
        <v>411</v>
      </c>
      <c r="B303" s="38" t="s">
        <v>49</v>
      </c>
      <c r="C303" s="39"/>
      <c r="D303" s="39"/>
      <c r="E303" s="39"/>
      <c r="F303" s="39"/>
      <c r="G303" s="39"/>
      <c r="H303" s="40"/>
      <c r="I303" s="1">
        <v>170</v>
      </c>
      <c r="J303" s="1">
        <v>0</v>
      </c>
      <c r="K303" s="1">
        <v>0</v>
      </c>
      <c r="L303" s="1">
        <v>6.98</v>
      </c>
      <c r="M303" s="1">
        <f>SUM(J303*4)+(K303*9)+(L303*4)</f>
        <v>27.92</v>
      </c>
      <c r="N303" s="1"/>
    </row>
    <row r="304" spans="1:14" x14ac:dyDescent="0.25">
      <c r="A304" s="1"/>
      <c r="B304" s="44"/>
      <c r="C304" s="44"/>
      <c r="D304" s="44"/>
      <c r="E304" s="44"/>
      <c r="F304" s="44"/>
      <c r="G304" s="44"/>
      <c r="H304" s="44"/>
      <c r="I304" s="1"/>
      <c r="J304" s="1"/>
      <c r="K304" s="1"/>
      <c r="L304" s="1"/>
      <c r="M304" s="1"/>
      <c r="N304" s="1"/>
    </row>
    <row r="305" spans="1:14" x14ac:dyDescent="0.25">
      <c r="A305" s="1"/>
      <c r="B305" s="41" t="s">
        <v>6</v>
      </c>
      <c r="C305" s="39"/>
      <c r="D305" s="39"/>
      <c r="E305" s="39"/>
      <c r="F305" s="39"/>
      <c r="G305" s="39"/>
      <c r="H305" s="40"/>
      <c r="I305" s="1"/>
      <c r="J305" s="1"/>
      <c r="K305" s="1"/>
      <c r="L305" s="1"/>
      <c r="M305" s="1"/>
      <c r="N305" s="1"/>
    </row>
    <row r="306" spans="1:14" x14ac:dyDescent="0.25">
      <c r="A306" s="1">
        <v>418</v>
      </c>
      <c r="B306" s="38" t="s">
        <v>7</v>
      </c>
      <c r="C306" s="39"/>
      <c r="D306" s="39"/>
      <c r="E306" s="39"/>
      <c r="F306" s="39"/>
      <c r="G306" s="39"/>
      <c r="H306" s="40"/>
      <c r="I306" s="1">
        <v>100</v>
      </c>
      <c r="J306" s="1">
        <v>0.5</v>
      </c>
      <c r="K306" s="1">
        <v>0</v>
      </c>
      <c r="L306" s="1">
        <v>10.35</v>
      </c>
      <c r="M306" s="1">
        <f>SUM(J306*4)+(K306*9)+(L306*4)</f>
        <v>43.4</v>
      </c>
      <c r="N306" s="1" t="s">
        <v>0</v>
      </c>
    </row>
    <row r="307" spans="1:14" x14ac:dyDescent="0.25">
      <c r="A307" s="1"/>
      <c r="B307" s="48" t="s">
        <v>8</v>
      </c>
      <c r="C307" s="48"/>
      <c r="D307" s="48"/>
      <c r="E307" s="48"/>
      <c r="F307" s="48"/>
      <c r="G307" s="48"/>
      <c r="H307" s="48"/>
      <c r="I307" s="1"/>
      <c r="J307" s="1"/>
      <c r="K307" s="1"/>
      <c r="L307" s="1"/>
      <c r="M307" s="1"/>
      <c r="N307" s="1"/>
    </row>
    <row r="308" spans="1:14" x14ac:dyDescent="0.25">
      <c r="A308" s="1">
        <v>63</v>
      </c>
      <c r="B308" s="38" t="s">
        <v>76</v>
      </c>
      <c r="C308" s="39"/>
      <c r="D308" s="39"/>
      <c r="E308" s="39"/>
      <c r="F308" s="39"/>
      <c r="G308" s="39"/>
      <c r="H308" s="40"/>
      <c r="I308" s="1">
        <v>150</v>
      </c>
      <c r="J308" s="1">
        <v>1.19</v>
      </c>
      <c r="K308" s="1">
        <v>3.95</v>
      </c>
      <c r="L308" s="1">
        <v>9.25</v>
      </c>
      <c r="M308" s="1">
        <f t="shared" ref="M308:M309" si="29">SUM(J308*4)+(K308*9)+(L308*4)</f>
        <v>77.31</v>
      </c>
      <c r="N308" s="1"/>
    </row>
    <row r="309" spans="1:14" x14ac:dyDescent="0.25">
      <c r="A309" s="1">
        <v>322</v>
      </c>
      <c r="B309" s="44" t="s">
        <v>60</v>
      </c>
      <c r="C309" s="44"/>
      <c r="D309" s="44"/>
      <c r="E309" s="44"/>
      <c r="F309" s="44"/>
      <c r="G309" s="44"/>
      <c r="H309" s="44"/>
      <c r="I309" s="1">
        <v>60</v>
      </c>
      <c r="J309" s="1">
        <v>10.220000000000001</v>
      </c>
      <c r="K309" s="1">
        <v>2.36</v>
      </c>
      <c r="L309" s="1">
        <v>9.32</v>
      </c>
      <c r="M309" s="1">
        <f t="shared" si="29"/>
        <v>99.4</v>
      </c>
      <c r="N309" s="1" t="s">
        <v>0</v>
      </c>
    </row>
    <row r="310" spans="1:14" x14ac:dyDescent="0.25">
      <c r="A310" s="1">
        <v>179</v>
      </c>
      <c r="B310" s="38" t="s">
        <v>24</v>
      </c>
      <c r="C310" s="39"/>
      <c r="D310" s="39"/>
      <c r="E310" s="39"/>
      <c r="F310" s="39"/>
      <c r="G310" s="39"/>
      <c r="H310" s="40"/>
      <c r="I310" s="1">
        <v>110</v>
      </c>
      <c r="J310" s="1">
        <v>6.49</v>
      </c>
      <c r="K310" s="1">
        <v>3.55</v>
      </c>
      <c r="L310" s="1">
        <v>30.57</v>
      </c>
      <c r="M310" s="1">
        <f t="shared" ref="M310" si="30">SUM(J310*4)+(K310*9)+(L310*4)</f>
        <v>180.19</v>
      </c>
      <c r="N310" s="1"/>
    </row>
    <row r="311" spans="1:14" x14ac:dyDescent="0.25">
      <c r="A311" s="1">
        <v>42</v>
      </c>
      <c r="B311" s="38" t="s">
        <v>9</v>
      </c>
      <c r="C311" s="39"/>
      <c r="D311" s="39"/>
      <c r="E311" s="39"/>
      <c r="F311" s="39"/>
      <c r="G311" s="39"/>
      <c r="H311" s="40"/>
      <c r="I311" s="1">
        <v>30</v>
      </c>
      <c r="J311" s="1">
        <v>0.36</v>
      </c>
      <c r="K311" s="1">
        <v>2.12</v>
      </c>
      <c r="L311" s="1">
        <v>3.48</v>
      </c>
      <c r="M311" s="1">
        <f t="shared" ref="M311:M312" si="31">SUM(J311*4)+(K311*9)+(L311*4)</f>
        <v>34.440000000000005</v>
      </c>
      <c r="N311" s="1"/>
    </row>
    <row r="312" spans="1:14" x14ac:dyDescent="0.25">
      <c r="A312" s="1">
        <v>394</v>
      </c>
      <c r="B312" s="38" t="s">
        <v>10</v>
      </c>
      <c r="C312" s="39"/>
      <c r="D312" s="39"/>
      <c r="E312" s="39"/>
      <c r="F312" s="39"/>
      <c r="G312" s="39"/>
      <c r="H312" s="40"/>
      <c r="I312" s="1">
        <v>150</v>
      </c>
      <c r="J312" s="1">
        <v>0.16</v>
      </c>
      <c r="K312" s="1">
        <v>0.16</v>
      </c>
      <c r="L312" s="1">
        <v>13.45</v>
      </c>
      <c r="M312" s="1">
        <f t="shared" si="31"/>
        <v>55.879999999999995</v>
      </c>
      <c r="N312" s="1"/>
    </row>
    <row r="313" spans="1:14" x14ac:dyDescent="0.25">
      <c r="A313" s="1"/>
      <c r="B313" s="44" t="s">
        <v>51</v>
      </c>
      <c r="C313" s="44"/>
      <c r="D313" s="44"/>
      <c r="E313" s="44"/>
      <c r="F313" s="44"/>
      <c r="G313" s="44"/>
      <c r="H313" s="44"/>
      <c r="I313" s="1">
        <v>30</v>
      </c>
      <c r="J313" s="1">
        <v>2.5</v>
      </c>
      <c r="K313" s="1">
        <v>0.39</v>
      </c>
      <c r="L313" s="1">
        <v>14.43</v>
      </c>
      <c r="M313" s="1">
        <f>SUM(J313*4)+(K313*9)+(L313*4)</f>
        <v>71.23</v>
      </c>
      <c r="N313" s="1" t="s">
        <v>0</v>
      </c>
    </row>
    <row r="314" spans="1:14" x14ac:dyDescent="0.25">
      <c r="A314" s="1"/>
      <c r="B314" s="38"/>
      <c r="C314" s="39"/>
      <c r="D314" s="39"/>
      <c r="E314" s="39"/>
      <c r="F314" s="39"/>
      <c r="G314" s="39"/>
      <c r="H314" s="40"/>
      <c r="I314" s="1"/>
      <c r="J314" s="1"/>
      <c r="K314" s="1"/>
      <c r="L314" s="1"/>
      <c r="M314" s="1"/>
      <c r="N314" s="1"/>
    </row>
    <row r="315" spans="1:14" x14ac:dyDescent="0.25">
      <c r="A315" s="1"/>
      <c r="B315" s="50"/>
      <c r="C315" s="51"/>
      <c r="D315" s="51"/>
      <c r="E315" s="51"/>
      <c r="F315" s="51"/>
      <c r="G315" s="51"/>
      <c r="H315" s="52"/>
      <c r="I315" s="1"/>
      <c r="J315" s="1"/>
      <c r="K315" s="1"/>
      <c r="L315" s="1"/>
      <c r="M315" s="1"/>
      <c r="N315" s="1"/>
    </row>
    <row r="316" spans="1:14" x14ac:dyDescent="0.25">
      <c r="A316" s="1"/>
      <c r="B316" s="38"/>
      <c r="C316" s="39"/>
      <c r="D316" s="39"/>
      <c r="E316" s="39"/>
      <c r="F316" s="39"/>
      <c r="G316" s="39"/>
      <c r="H316" s="40"/>
      <c r="I316" s="1"/>
      <c r="J316" s="1"/>
      <c r="K316" s="1"/>
      <c r="L316" s="1"/>
      <c r="M316" s="1"/>
      <c r="N316" s="1"/>
    </row>
    <row r="317" spans="1:14" x14ac:dyDescent="0.25">
      <c r="A317" s="1"/>
      <c r="B317" s="41" t="s">
        <v>50</v>
      </c>
      <c r="C317" s="42"/>
      <c r="D317" s="42"/>
      <c r="E317" s="42"/>
      <c r="F317" s="42"/>
      <c r="G317" s="42"/>
      <c r="H317" s="43"/>
      <c r="I317" s="1"/>
      <c r="J317" s="1"/>
      <c r="K317" s="1"/>
      <c r="L317" s="1"/>
      <c r="M317" s="1"/>
      <c r="N317" s="1"/>
    </row>
    <row r="318" spans="1:14" x14ac:dyDescent="0.25">
      <c r="A318" s="1">
        <v>220</v>
      </c>
      <c r="B318" s="38" t="s">
        <v>65</v>
      </c>
      <c r="C318" s="39"/>
      <c r="D318" s="39"/>
      <c r="E318" s="39"/>
      <c r="F318" s="39"/>
      <c r="G318" s="39"/>
      <c r="H318" s="40"/>
      <c r="I318" s="1">
        <v>150</v>
      </c>
      <c r="J318" s="1">
        <v>6.62</v>
      </c>
      <c r="K318" s="1">
        <v>8.7100000000000009</v>
      </c>
      <c r="L318" s="1">
        <v>29.08</v>
      </c>
      <c r="M318" s="1">
        <f>SUM(J318*4)+(K318*9)+(L318*4)</f>
        <v>221.19</v>
      </c>
      <c r="N318" s="1"/>
    </row>
    <row r="319" spans="1:14" x14ac:dyDescent="0.25">
      <c r="A319" s="1">
        <v>413</v>
      </c>
      <c r="B319" s="38" t="s">
        <v>45</v>
      </c>
      <c r="C319" s="39"/>
      <c r="D319" s="39"/>
      <c r="E319" s="39"/>
      <c r="F319" s="39"/>
      <c r="G319" s="39"/>
      <c r="H319" s="40"/>
      <c r="I319" s="1">
        <v>170</v>
      </c>
      <c r="J319" s="1">
        <v>2.77</v>
      </c>
      <c r="K319" s="1">
        <v>2.6</v>
      </c>
      <c r="L319" s="1">
        <v>10.6</v>
      </c>
      <c r="M319" s="1">
        <f t="shared" ref="M319" si="32">SUM(J319*4)+(K319*9)+(L319*4)</f>
        <v>76.88</v>
      </c>
      <c r="N319" s="2"/>
    </row>
    <row r="320" spans="1:14" x14ac:dyDescent="0.25">
      <c r="A320" s="1"/>
      <c r="B320" s="44" t="s">
        <v>51</v>
      </c>
      <c r="C320" s="44"/>
      <c r="D320" s="44"/>
      <c r="E320" s="44"/>
      <c r="F320" s="44"/>
      <c r="G320" s="44"/>
      <c r="H320" s="44"/>
      <c r="I320" s="1">
        <v>30</v>
      </c>
      <c r="J320" s="1">
        <v>2.5</v>
      </c>
      <c r="K320" s="1">
        <v>0.39</v>
      </c>
      <c r="L320" s="1">
        <v>14.43</v>
      </c>
      <c r="M320" s="1">
        <f>SUM(J320*4)+(K320*9)+(L320*4)</f>
        <v>71.23</v>
      </c>
      <c r="N320" s="2"/>
    </row>
    <row r="321" spans="1:14" x14ac:dyDescent="0.25">
      <c r="A321" s="3"/>
      <c r="B321" s="38" t="s">
        <v>59</v>
      </c>
      <c r="C321" s="39"/>
      <c r="D321" s="39"/>
      <c r="E321" s="39"/>
      <c r="F321" s="39"/>
      <c r="G321" s="39"/>
      <c r="H321" s="40"/>
      <c r="I321" s="1">
        <v>100</v>
      </c>
      <c r="J321" s="1">
        <v>0.53</v>
      </c>
      <c r="K321" s="1">
        <v>0.53</v>
      </c>
      <c r="L321" s="1">
        <v>10.73</v>
      </c>
      <c r="M321" s="1">
        <f>SUM(J321*4)+(K321*9)+(L321*4)</f>
        <v>49.81</v>
      </c>
      <c r="N321" s="2"/>
    </row>
    <row r="322" spans="1:14" x14ac:dyDescent="0.25">
      <c r="A322" s="1"/>
      <c r="B322" s="38"/>
      <c r="C322" s="39"/>
      <c r="D322" s="39"/>
      <c r="E322" s="39"/>
      <c r="F322" s="39"/>
      <c r="G322" s="39"/>
      <c r="H322" s="40"/>
      <c r="I322" s="1"/>
      <c r="J322" s="1"/>
      <c r="K322" s="1"/>
      <c r="L322" s="1"/>
      <c r="M322" s="1"/>
      <c r="N322" s="14"/>
    </row>
    <row r="323" spans="1:14" x14ac:dyDescent="0.25">
      <c r="A323" s="15" t="s">
        <v>0</v>
      </c>
      <c r="B323" s="44" t="s">
        <v>2</v>
      </c>
      <c r="C323" s="44"/>
      <c r="D323" s="44"/>
      <c r="E323" s="44"/>
      <c r="F323" s="44"/>
      <c r="G323" s="44"/>
      <c r="H323" s="44"/>
      <c r="I323" s="1" t="s">
        <v>0</v>
      </c>
      <c r="J323" s="1" t="s">
        <v>0</v>
      </c>
      <c r="K323" s="2" t="s">
        <v>0</v>
      </c>
      <c r="L323" s="1" t="s">
        <v>0</v>
      </c>
      <c r="M323" s="1" t="s">
        <v>0</v>
      </c>
      <c r="N323" s="1">
        <v>45</v>
      </c>
    </row>
    <row r="324" spans="1:14" x14ac:dyDescent="0.25">
      <c r="A324" s="14" t="s">
        <v>0</v>
      </c>
      <c r="B324" s="48" t="s">
        <v>3</v>
      </c>
      <c r="C324" s="48"/>
      <c r="D324" s="48"/>
      <c r="E324" s="48"/>
      <c r="F324" s="48"/>
      <c r="G324" s="48"/>
      <c r="H324" s="48"/>
      <c r="I324" s="20">
        <f>SUM(I300:I323)</f>
        <v>1430</v>
      </c>
      <c r="J324" s="2">
        <f>SUM(J300:J323)</f>
        <v>40.040000000000006</v>
      </c>
      <c r="K324" s="2">
        <f>SUM(K300:K323)</f>
        <v>34.06</v>
      </c>
      <c r="L324" s="2">
        <f>SUM(L300:L323)</f>
        <v>198.76</v>
      </c>
      <c r="M324" s="2">
        <f>SUM(M300:M323)</f>
        <v>1261.7399999999998</v>
      </c>
      <c r="N324" s="2">
        <v>45</v>
      </c>
    </row>
    <row r="325" spans="1:14" x14ac:dyDescent="0.25">
      <c r="A325" s="3"/>
      <c r="B325" s="48" t="s">
        <v>13</v>
      </c>
      <c r="C325" s="48"/>
      <c r="D325" s="48"/>
      <c r="E325" s="48"/>
      <c r="F325" s="48"/>
      <c r="G325" s="48"/>
      <c r="H325" s="48"/>
      <c r="I325" s="20">
        <f>SUM(I31+I62+I96+I130+I164+I195+I229+I260+I294+I324)</f>
        <v>14544</v>
      </c>
      <c r="J325" s="20">
        <f>SUM(J31+J62+J96+J130+J164+J195+J229+J260+J294+J324)</f>
        <v>417.46000000000009</v>
      </c>
      <c r="K325" s="20">
        <f>SUM(K31+K62+K96+K130+K164+K195+K229+K260+K294+K324)</f>
        <v>419.3</v>
      </c>
      <c r="L325" s="20">
        <f>SUM(L31+L62+L96+L130+L164+L195+L229+L260+L294+L324)</f>
        <v>1854.71</v>
      </c>
      <c r="M325" s="20">
        <f>SUM(M31+M62+M96+M130+M164+M195+M229+M260+M294+M324)</f>
        <v>12862.38</v>
      </c>
      <c r="N325" s="2">
        <v>45</v>
      </c>
    </row>
    <row r="326" spans="1:14" x14ac:dyDescent="0.25">
      <c r="A326" s="3"/>
      <c r="B326" s="48" t="s">
        <v>14</v>
      </c>
      <c r="C326" s="48"/>
      <c r="D326" s="48"/>
      <c r="E326" s="48"/>
      <c r="F326" s="48"/>
      <c r="G326" s="48"/>
      <c r="H326" s="48"/>
      <c r="I326" s="20">
        <f>I325/10</f>
        <v>1454.4</v>
      </c>
      <c r="J326" s="20">
        <f t="shared" ref="J326:M326" si="33">J325/10</f>
        <v>41.746000000000009</v>
      </c>
      <c r="K326" s="20">
        <f t="shared" si="33"/>
        <v>41.93</v>
      </c>
      <c r="L326" s="20">
        <f t="shared" si="33"/>
        <v>185.471</v>
      </c>
      <c r="M326" s="20">
        <f t="shared" si="33"/>
        <v>1286.2379999999998</v>
      </c>
      <c r="N326" s="2">
        <v>45</v>
      </c>
    </row>
    <row r="327" spans="1:14" x14ac:dyDescent="0.25">
      <c r="A327" s="34" t="s">
        <v>83</v>
      </c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</row>
    <row r="328" spans="1:14" x14ac:dyDescent="0.25">
      <c r="A328" s="33" t="s">
        <v>87</v>
      </c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</row>
    <row r="329" spans="1:14" x14ac:dyDescent="0.25">
      <c r="A329" s="33" t="s">
        <v>86</v>
      </c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</row>
    <row r="330" spans="1:14" x14ac:dyDescent="0.2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</row>
    <row r="331" spans="1:14" x14ac:dyDescent="0.25">
      <c r="J331" s="47" t="s">
        <v>96</v>
      </c>
      <c r="K331" s="47"/>
      <c r="L331" s="47"/>
      <c r="M331" s="47"/>
      <c r="N331" s="47"/>
    </row>
    <row r="333" spans="1:14" x14ac:dyDescent="0.25">
      <c r="A333" s="5"/>
      <c r="I333" s="16"/>
      <c r="J333" s="5"/>
      <c r="K333" s="5"/>
      <c r="L333" s="5"/>
      <c r="M333" s="5"/>
    </row>
    <row r="334" spans="1:14" x14ac:dyDescent="0.25">
      <c r="A334" s="5"/>
      <c r="I334" s="16"/>
      <c r="J334" s="5"/>
      <c r="K334" s="5"/>
      <c r="L334" s="5"/>
      <c r="M334" s="5"/>
    </row>
    <row r="335" spans="1:14" x14ac:dyDescent="0.25">
      <c r="H335" s="6"/>
      <c r="I335" s="16"/>
      <c r="J335" s="5"/>
      <c r="K335" s="5"/>
      <c r="L335" s="5"/>
    </row>
    <row r="337" spans="1:14" ht="18.75" x14ac:dyDescent="0.3">
      <c r="A337" s="46" t="s">
        <v>100</v>
      </c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</row>
    <row r="338" spans="1:14" ht="18.75" x14ac:dyDescent="0.3">
      <c r="A338" s="46" t="s">
        <v>81</v>
      </c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</row>
    <row r="339" spans="1:14" ht="18.75" x14ac:dyDescent="0.3">
      <c r="A339" s="46" t="s">
        <v>84</v>
      </c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</row>
    <row r="340" spans="1:14" ht="18.75" x14ac:dyDescent="0.3">
      <c r="A340" s="46" t="s">
        <v>85</v>
      </c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</row>
    <row r="341" spans="1:14" ht="18.75" x14ac:dyDescent="0.3">
      <c r="A341" s="46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</row>
    <row r="342" spans="1:14" ht="18.75" x14ac:dyDescent="0.3">
      <c r="A342" s="46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</row>
    <row r="344" spans="1:14" ht="18.75" x14ac:dyDescent="0.3">
      <c r="A344" s="46" t="s">
        <v>0</v>
      </c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</row>
    <row r="345" spans="1:14" ht="18.75" x14ac:dyDescent="0.3">
      <c r="A345" s="46" t="s">
        <v>0</v>
      </c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</row>
    <row r="346" spans="1:14" ht="18.75" x14ac:dyDescent="0.3">
      <c r="A346" s="46" t="s">
        <v>0</v>
      </c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</row>
    <row r="347" spans="1:14" ht="18.75" x14ac:dyDescent="0.3">
      <c r="A347" s="46" t="s">
        <v>0</v>
      </c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</row>
    <row r="348" spans="1:14" ht="18.75" x14ac:dyDescent="0.3">
      <c r="A348" s="45" t="s">
        <v>0</v>
      </c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</row>
    <row r="349" spans="1:14" ht="18.75" x14ac:dyDescent="0.3">
      <c r="A349" s="46" t="s">
        <v>0</v>
      </c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</row>
    <row r="350" spans="1:14" x14ac:dyDescent="0.25">
      <c r="A350" t="s">
        <v>0</v>
      </c>
      <c r="H350" s="5" t="s">
        <v>0</v>
      </c>
      <c r="I350" s="16" t="s">
        <v>0</v>
      </c>
      <c r="J350" s="5" t="s">
        <v>0</v>
      </c>
      <c r="K350" s="5" t="s">
        <v>0</v>
      </c>
      <c r="L350" s="5" t="s">
        <v>0</v>
      </c>
    </row>
    <row r="357" spans="1:14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</row>
    <row r="358" spans="1:14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</row>
    <row r="385" spans="1:13" x14ac:dyDescent="0.25">
      <c r="A385" s="5"/>
      <c r="I385" s="16"/>
      <c r="J385" s="5"/>
      <c r="K385" s="5"/>
      <c r="L385" s="5"/>
      <c r="M385" s="5"/>
    </row>
    <row r="386" spans="1:13" x14ac:dyDescent="0.25">
      <c r="A386" s="5"/>
      <c r="I386" s="16"/>
      <c r="J386" s="5"/>
      <c r="K386" s="5"/>
      <c r="L386" s="5"/>
      <c r="M386" s="5"/>
    </row>
    <row r="387" spans="1:13" x14ac:dyDescent="0.25">
      <c r="A387" s="8"/>
      <c r="I387" s="16"/>
      <c r="J387" s="5"/>
      <c r="K387" s="5"/>
      <c r="L387" s="5"/>
      <c r="M387" s="5"/>
    </row>
    <row r="388" spans="1:13" x14ac:dyDescent="0.25">
      <c r="A388" s="5"/>
      <c r="I388" s="16"/>
      <c r="J388" s="5"/>
      <c r="K388" s="5"/>
      <c r="L388" s="5"/>
      <c r="M388" s="5"/>
    </row>
    <row r="389" spans="1:13" x14ac:dyDescent="0.25">
      <c r="A389" s="5"/>
      <c r="I389" s="16"/>
      <c r="J389" s="5"/>
      <c r="K389" s="5"/>
      <c r="L389" s="5"/>
      <c r="M389" s="5"/>
    </row>
    <row r="390" spans="1:13" x14ac:dyDescent="0.25">
      <c r="A390" s="5"/>
      <c r="I390" s="16"/>
      <c r="J390" s="5"/>
      <c r="K390" s="5"/>
      <c r="L390" s="5"/>
      <c r="M390" s="5"/>
    </row>
    <row r="391" spans="1:13" x14ac:dyDescent="0.25">
      <c r="A391" s="5"/>
      <c r="I391" s="16"/>
      <c r="J391" s="5"/>
      <c r="K391" s="5"/>
      <c r="L391" s="5"/>
      <c r="M391" s="5"/>
    </row>
    <row r="392" spans="1:13" x14ac:dyDescent="0.25">
      <c r="A392" s="5"/>
      <c r="I392" s="16"/>
      <c r="J392" s="5"/>
      <c r="K392" s="5"/>
      <c r="L392" s="5"/>
      <c r="M392" s="5"/>
    </row>
    <row r="393" spans="1:13" x14ac:dyDescent="0.25">
      <c r="A393" s="5"/>
      <c r="I393" s="16"/>
      <c r="J393" s="5"/>
      <c r="K393" s="5"/>
      <c r="L393" s="5"/>
      <c r="M393" s="5"/>
    </row>
    <row r="394" spans="1:13" x14ac:dyDescent="0.25">
      <c r="A394" s="5"/>
      <c r="I394" s="16"/>
      <c r="J394" s="5"/>
      <c r="K394" s="5"/>
      <c r="L394" s="5"/>
      <c r="M394" s="5"/>
    </row>
    <row r="395" spans="1:13" x14ac:dyDescent="0.25">
      <c r="A395" s="5"/>
      <c r="I395" s="16"/>
      <c r="J395" s="5"/>
      <c r="K395" s="5"/>
      <c r="L395" s="5"/>
      <c r="M395" s="5"/>
    </row>
    <row r="396" spans="1:13" x14ac:dyDescent="0.25">
      <c r="A396" s="5"/>
      <c r="I396" s="16"/>
      <c r="J396" s="5"/>
      <c r="K396" s="5"/>
      <c r="L396" s="5"/>
      <c r="M396" s="5"/>
    </row>
    <row r="397" spans="1:13" x14ac:dyDescent="0.25">
      <c r="A397" s="5"/>
      <c r="I397" s="16"/>
      <c r="J397" s="5"/>
      <c r="K397" s="5"/>
      <c r="L397" s="5"/>
      <c r="M397" s="5"/>
    </row>
    <row r="398" spans="1:13" x14ac:dyDescent="0.25">
      <c r="A398" s="5"/>
      <c r="I398" s="16"/>
      <c r="J398" s="5"/>
      <c r="K398" s="5"/>
      <c r="L398" s="5"/>
      <c r="M398" s="5"/>
    </row>
  </sheetData>
  <mergeCells count="342">
    <mergeCell ref="L2:N2"/>
    <mergeCell ref="A3:N3"/>
    <mergeCell ref="B57:H57"/>
    <mergeCell ref="B58:H58"/>
    <mergeCell ref="B59:H59"/>
    <mergeCell ref="B26:H26"/>
    <mergeCell ref="B27:H27"/>
    <mergeCell ref="B20:H20"/>
    <mergeCell ref="B21:H21"/>
    <mergeCell ref="B22:H22"/>
    <mergeCell ref="B23:H23"/>
    <mergeCell ref="B24:H24"/>
    <mergeCell ref="B25:H25"/>
    <mergeCell ref="B14:H14"/>
    <mergeCell ref="A4:N4"/>
    <mergeCell ref="B5:H5"/>
    <mergeCell ref="B6:H6"/>
    <mergeCell ref="J5:L5"/>
    <mergeCell ref="B28:H28"/>
    <mergeCell ref="B15:H15"/>
    <mergeCell ref="B16:H16"/>
    <mergeCell ref="B48:H48"/>
    <mergeCell ref="B19:H19"/>
    <mergeCell ref="B7:H7"/>
    <mergeCell ref="B75:H75"/>
    <mergeCell ref="B76:H76"/>
    <mergeCell ref="B77:H77"/>
    <mergeCell ref="B70:H70"/>
    <mergeCell ref="B96:H96"/>
    <mergeCell ref="B97:H97"/>
    <mergeCell ref="B166:H166"/>
    <mergeCell ref="B230:H230"/>
    <mergeCell ref="B93:H93"/>
    <mergeCell ref="B132:H132"/>
    <mergeCell ref="B99:H99"/>
    <mergeCell ref="B89:H89"/>
    <mergeCell ref="B71:H71"/>
    <mergeCell ref="B90:H90"/>
    <mergeCell ref="A101:N101"/>
    <mergeCell ref="B78:H78"/>
    <mergeCell ref="B79:H79"/>
    <mergeCell ref="B80:H80"/>
    <mergeCell ref="B81:H81"/>
    <mergeCell ref="B82:H82"/>
    <mergeCell ref="B83:H83"/>
    <mergeCell ref="B100:H100"/>
    <mergeCell ref="B91:H91"/>
    <mergeCell ref="B94:H94"/>
    <mergeCell ref="B60:H60"/>
    <mergeCell ref="B61:H61"/>
    <mergeCell ref="B62:H62"/>
    <mergeCell ref="B29:H29"/>
    <mergeCell ref="B30:H30"/>
    <mergeCell ref="B10:H10"/>
    <mergeCell ref="B40:H40"/>
    <mergeCell ref="B43:H43"/>
    <mergeCell ref="B44:H44"/>
    <mergeCell ref="B45:H45"/>
    <mergeCell ref="B46:H46"/>
    <mergeCell ref="B47:H47"/>
    <mergeCell ref="B49:H49"/>
    <mergeCell ref="B50:H50"/>
    <mergeCell ref="B51:H51"/>
    <mergeCell ref="B52:H52"/>
    <mergeCell ref="B53:H53"/>
    <mergeCell ref="B54:H54"/>
    <mergeCell ref="B55:H55"/>
    <mergeCell ref="B56:H56"/>
    <mergeCell ref="B17:H17"/>
    <mergeCell ref="B18:H18"/>
    <mergeCell ref="B69:H69"/>
    <mergeCell ref="B112:H112"/>
    <mergeCell ref="B108:H108"/>
    <mergeCell ref="B109:H109"/>
    <mergeCell ref="B110:H110"/>
    <mergeCell ref="B111:H111"/>
    <mergeCell ref="B122:H122"/>
    <mergeCell ref="A134:N134"/>
    <mergeCell ref="B72:H72"/>
    <mergeCell ref="B73:H73"/>
    <mergeCell ref="B74:H74"/>
    <mergeCell ref="B113:H113"/>
    <mergeCell ref="B102:H102"/>
    <mergeCell ref="B103:H103"/>
    <mergeCell ref="B104:H104"/>
    <mergeCell ref="B105:H105"/>
    <mergeCell ref="B106:H106"/>
    <mergeCell ref="B107:H107"/>
    <mergeCell ref="B92:H92"/>
    <mergeCell ref="B84:H84"/>
    <mergeCell ref="B85:H85"/>
    <mergeCell ref="B86:H86"/>
    <mergeCell ref="B87:H87"/>
    <mergeCell ref="B88:H88"/>
    <mergeCell ref="B125:H125"/>
    <mergeCell ref="B126:H126"/>
    <mergeCell ref="B127:H127"/>
    <mergeCell ref="B128:H128"/>
    <mergeCell ref="B129:H129"/>
    <mergeCell ref="B130:H130"/>
    <mergeCell ref="B131:H131"/>
    <mergeCell ref="B133:H133"/>
    <mergeCell ref="B120:H120"/>
    <mergeCell ref="B121:H121"/>
    <mergeCell ref="B95:H95"/>
    <mergeCell ref="B98:H98"/>
    <mergeCell ref="B143:H143"/>
    <mergeCell ref="B144:H144"/>
    <mergeCell ref="B145:H145"/>
    <mergeCell ref="B146:H146"/>
    <mergeCell ref="B147:H147"/>
    <mergeCell ref="B148:H148"/>
    <mergeCell ref="B137:H137"/>
    <mergeCell ref="B138:H138"/>
    <mergeCell ref="B139:H139"/>
    <mergeCell ref="B140:H140"/>
    <mergeCell ref="B141:H141"/>
    <mergeCell ref="B142:H142"/>
    <mergeCell ref="B135:H135"/>
    <mergeCell ref="B136:H136"/>
    <mergeCell ref="B114:H114"/>
    <mergeCell ref="B115:H115"/>
    <mergeCell ref="B116:H116"/>
    <mergeCell ref="B117:H117"/>
    <mergeCell ref="B118:H118"/>
    <mergeCell ref="B119:H119"/>
    <mergeCell ref="B123:H123"/>
    <mergeCell ref="B124:H124"/>
    <mergeCell ref="A167:N167"/>
    <mergeCell ref="B169:H169"/>
    <mergeCell ref="B170:H170"/>
    <mergeCell ref="B171:H171"/>
    <mergeCell ref="B172:H172"/>
    <mergeCell ref="B173:H173"/>
    <mergeCell ref="B168:H16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78:H178"/>
    <mergeCell ref="B179:H179"/>
    <mergeCell ref="B180:H180"/>
    <mergeCell ref="B181:H181"/>
    <mergeCell ref="B182:H182"/>
    <mergeCell ref="B183:H183"/>
    <mergeCell ref="B174:H174"/>
    <mergeCell ref="B175:H175"/>
    <mergeCell ref="B176:H176"/>
    <mergeCell ref="B177:H177"/>
    <mergeCell ref="B202:H202"/>
    <mergeCell ref="B203:H203"/>
    <mergeCell ref="B204:H204"/>
    <mergeCell ref="B205:H205"/>
    <mergeCell ref="B206:H206"/>
    <mergeCell ref="B207:H207"/>
    <mergeCell ref="B184:H184"/>
    <mergeCell ref="B185:H185"/>
    <mergeCell ref="B186:H186"/>
    <mergeCell ref="A199:N199"/>
    <mergeCell ref="B200:H200"/>
    <mergeCell ref="B201:H201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7:H197"/>
    <mergeCell ref="B196:H196"/>
    <mergeCell ref="B214:H214"/>
    <mergeCell ref="B215:H215"/>
    <mergeCell ref="B216:H216"/>
    <mergeCell ref="B217:H217"/>
    <mergeCell ref="B218:H218"/>
    <mergeCell ref="B219:H219"/>
    <mergeCell ref="B208:H208"/>
    <mergeCell ref="B209:H209"/>
    <mergeCell ref="B210:H210"/>
    <mergeCell ref="B211:H211"/>
    <mergeCell ref="B212:H212"/>
    <mergeCell ref="B213:H213"/>
    <mergeCell ref="B237:H237"/>
    <mergeCell ref="B238:H238"/>
    <mergeCell ref="B239:H239"/>
    <mergeCell ref="B240:H240"/>
    <mergeCell ref="B220:H220"/>
    <mergeCell ref="A232:N232"/>
    <mergeCell ref="B233:H233"/>
    <mergeCell ref="B234:H234"/>
    <mergeCell ref="B235:H235"/>
    <mergeCell ref="B236:H236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29:H229"/>
    <mergeCell ref="B231:H231"/>
    <mergeCell ref="B244:H244"/>
    <mergeCell ref="B245:H245"/>
    <mergeCell ref="B246:H246"/>
    <mergeCell ref="B247:H247"/>
    <mergeCell ref="B248:H248"/>
    <mergeCell ref="A265:N265"/>
    <mergeCell ref="B241:H241"/>
    <mergeCell ref="B242:H242"/>
    <mergeCell ref="B243:H243"/>
    <mergeCell ref="B249:H249"/>
    <mergeCell ref="B250:H250"/>
    <mergeCell ref="B251:H251"/>
    <mergeCell ref="B252:H252"/>
    <mergeCell ref="B253:H253"/>
    <mergeCell ref="B254:H254"/>
    <mergeCell ref="B255:H255"/>
    <mergeCell ref="B256:H256"/>
    <mergeCell ref="B257:H257"/>
    <mergeCell ref="B258:H258"/>
    <mergeCell ref="B259:H259"/>
    <mergeCell ref="B260:H260"/>
    <mergeCell ref="B262:H262"/>
    <mergeCell ref="B261:H261"/>
    <mergeCell ref="B272:H272"/>
    <mergeCell ref="B273:H273"/>
    <mergeCell ref="B274:H274"/>
    <mergeCell ref="B275:H275"/>
    <mergeCell ref="B276:H276"/>
    <mergeCell ref="B266:H266"/>
    <mergeCell ref="B267:H267"/>
    <mergeCell ref="B268:H268"/>
    <mergeCell ref="B269:H269"/>
    <mergeCell ref="B270:H270"/>
    <mergeCell ref="B271:H271"/>
    <mergeCell ref="B277:H277"/>
    <mergeCell ref="B278:H278"/>
    <mergeCell ref="B279:H279"/>
    <mergeCell ref="B280:H280"/>
    <mergeCell ref="B281:H281"/>
    <mergeCell ref="B282:H282"/>
    <mergeCell ref="B286:H286"/>
    <mergeCell ref="B287:H287"/>
    <mergeCell ref="B288:H288"/>
    <mergeCell ref="B301:H301"/>
    <mergeCell ref="B302:H302"/>
    <mergeCell ref="B303:H303"/>
    <mergeCell ref="B304:H304"/>
    <mergeCell ref="B305:H305"/>
    <mergeCell ref="B306:H306"/>
    <mergeCell ref="B283:H283"/>
    <mergeCell ref="B284:H284"/>
    <mergeCell ref="B285:H285"/>
    <mergeCell ref="A298:N298"/>
    <mergeCell ref="B299:H299"/>
    <mergeCell ref="B300:H300"/>
    <mergeCell ref="B289:H289"/>
    <mergeCell ref="B290:H290"/>
    <mergeCell ref="B291:H291"/>
    <mergeCell ref="B292:H292"/>
    <mergeCell ref="B293:H293"/>
    <mergeCell ref="B294:H294"/>
    <mergeCell ref="B297:H297"/>
    <mergeCell ref="B295:H295"/>
    <mergeCell ref="B296:H296"/>
    <mergeCell ref="B321:H321"/>
    <mergeCell ref="B313:H313"/>
    <mergeCell ref="B314:H314"/>
    <mergeCell ref="B316:H316"/>
    <mergeCell ref="B317:H317"/>
    <mergeCell ref="B318:H318"/>
    <mergeCell ref="B315:H315"/>
    <mergeCell ref="B307:H307"/>
    <mergeCell ref="B308:H308"/>
    <mergeCell ref="B309:H309"/>
    <mergeCell ref="B310:H310"/>
    <mergeCell ref="B311:H311"/>
    <mergeCell ref="B312:H312"/>
    <mergeCell ref="A339:N339"/>
    <mergeCell ref="A340:N340"/>
    <mergeCell ref="B8:H8"/>
    <mergeCell ref="B9:H9"/>
    <mergeCell ref="B11:H11"/>
    <mergeCell ref="B41:H41"/>
    <mergeCell ref="B42:H42"/>
    <mergeCell ref="B31:H31"/>
    <mergeCell ref="B32:H32"/>
    <mergeCell ref="B33:H33"/>
    <mergeCell ref="A34:N34"/>
    <mergeCell ref="B35:H35"/>
    <mergeCell ref="B38:H38"/>
    <mergeCell ref="B39:H39"/>
    <mergeCell ref="B12:H12"/>
    <mergeCell ref="B13:H13"/>
    <mergeCell ref="B36:H36"/>
    <mergeCell ref="B37:H37"/>
    <mergeCell ref="A327:N327"/>
    <mergeCell ref="B324:H324"/>
    <mergeCell ref="B325:H325"/>
    <mergeCell ref="B326:H326"/>
    <mergeCell ref="B319:H319"/>
    <mergeCell ref="B320:H320"/>
    <mergeCell ref="A329:N329"/>
    <mergeCell ref="A330:N330"/>
    <mergeCell ref="A357:N357"/>
    <mergeCell ref="A358:N358"/>
    <mergeCell ref="A328:N328"/>
    <mergeCell ref="A68:N68"/>
    <mergeCell ref="B63:H63"/>
    <mergeCell ref="B65:H65"/>
    <mergeCell ref="B64:H64"/>
    <mergeCell ref="B66:H66"/>
    <mergeCell ref="B67:H67"/>
    <mergeCell ref="B322:H322"/>
    <mergeCell ref="B323:H323"/>
    <mergeCell ref="A348:N348"/>
    <mergeCell ref="A349:N349"/>
    <mergeCell ref="A341:N341"/>
    <mergeCell ref="A342:N342"/>
    <mergeCell ref="A344:N344"/>
    <mergeCell ref="A345:N345"/>
    <mergeCell ref="A346:N346"/>
    <mergeCell ref="A347:N347"/>
    <mergeCell ref="J331:N331"/>
    <mergeCell ref="A337:N337"/>
    <mergeCell ref="A338:N33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Давид</dc:creator>
  <cp:lastModifiedBy>Lenovo</cp:lastModifiedBy>
  <cp:lastPrinted>2025-02-09T14:59:08Z</cp:lastPrinted>
  <dcterms:created xsi:type="dcterms:W3CDTF">2023-06-21T05:53:31Z</dcterms:created>
  <dcterms:modified xsi:type="dcterms:W3CDTF">2026-01-05T22:23:31Z</dcterms:modified>
</cp:coreProperties>
</file>